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drawings/drawing2.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drawings/drawing3.xml" ContentType="application/vnd.openxmlformats-officedocument.drawing+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2_0.bin" ContentType="application/vnd.openxmlformats-officedocument.oleObject"/>
  <Override PartName="/xl/embeddings/oleObject_3_0.bin" ContentType="application/vnd.openxmlformats-officedocument.oleObject"/>
  <Override PartName="/xl/embeddings/oleObject_10_0.bin" ContentType="application/vnd.openxmlformats-officedocument.oleObject"/>
  <Override PartName="/xl/embeddings/oleObject_11_0.bin" ContentType="application/vnd.openxmlformats-officedocument.oleObject"/>
  <Override PartName="/xl/embeddings/oleObject_4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30" windowWidth="11385" windowHeight="6180" tabRatio="837" firstSheet="2" activeTab="2"/>
  </bookViews>
  <sheets>
    <sheet name="Variables" sheetId="1" state="hidden" r:id="rId1"/>
    <sheet name="Variables2" sheetId="2" state="hidden" r:id="rId2"/>
    <sheet name="Control" sheetId="3" r:id="rId3"/>
    <sheet name="Resumen" sheetId="4" r:id="rId4"/>
    <sheet name="1.1 Necesidades" sheetId="5" r:id="rId5"/>
    <sheet name="1.2 Nivel de Vida" sheetId="6" r:id="rId6"/>
    <sheet name="2.1 Trabajos" sheetId="7" r:id="rId7"/>
    <sheet name="2.2 Ingresos" sheetId="8" r:id="rId8"/>
    <sheet name="3.1 Activos " sheetId="9" r:id="rId9"/>
    <sheet name="3.2 Activos2" sheetId="10" r:id="rId10"/>
    <sheet name="4.1 Adquisición" sheetId="11" r:id="rId11"/>
    <sheet name="4.2 Aplicación" sheetId="12" r:id="rId12"/>
    <sheet name="4.4 Comunicación" sheetId="13" r:id="rId13"/>
    <sheet name="4.5 Resolución" sheetId="14" r:id="rId14"/>
    <sheet name="5.1 Autoestima" sheetId="15" r:id="rId15"/>
    <sheet name="5.2 Identidad" sheetId="16" r:id="rId16"/>
    <sheet name="5.3 Respeto" sheetId="17" r:id="rId17"/>
    <sheet name="5.4 Determinación" sheetId="18" r:id="rId18"/>
    <sheet name="5.5 Innovación" sheetId="19" r:id="rId19"/>
    <sheet name="6.1 Planificación" sheetId="20" r:id="rId20"/>
    <sheet name="6.2 Aplicación" sheetId="21" r:id="rId21"/>
    <sheet name="7.1 Crédito" sheetId="22" r:id="rId22"/>
    <sheet name="7.2 Asign. Recursos" sheetId="23" r:id="rId23"/>
    <sheet name="7.3 Ganancias" sheetId="24" r:id="rId24"/>
    <sheet name="8.1 Movilización" sheetId="25" r:id="rId25"/>
    <sheet name="8.2 Sostenibilidad" sheetId="26" r:id="rId26"/>
    <sheet name="8.3 Canalización" sheetId="27" r:id="rId27"/>
    <sheet name="9.1 Metas" sheetId="28" r:id="rId28"/>
    <sheet name="9.2 Adaptabilidad" sheetId="29" r:id="rId29"/>
    <sheet name="10.1 Acceso" sheetId="30" r:id="rId30"/>
    <sheet name="10.2 Participación" sheetId="31" r:id="rId31"/>
    <sheet name="11.3 Cooperación" sheetId="32" r:id="rId32"/>
    <sheet name="11.4 Alianzas" sheetId="33" r:id="rId33"/>
    <sheet name="12.1 Promulgación" sheetId="34" r:id="rId34"/>
    <sheet name="12.2 Implementación" sheetId="35" r:id="rId35"/>
    <sheet name="13.1 Foros" sheetId="36" r:id="rId36"/>
    <sheet name="13.2 Políticas" sheetId="37" r:id="rId37"/>
    <sheet name="14.1 Divulgación" sheetId="38" r:id="rId38"/>
    <sheet name="14.2 Demostrativo" sheetId="39" r:id="rId39"/>
    <sheet name="15.1 Sensibilidad" sheetId="40" r:id="rId40"/>
    <sheet name="16.1 Trato Soc" sheetId="41" r:id="rId41"/>
    <sheet name="16.2 Trato Gob" sheetId="42" r:id="rId42"/>
    <sheet name="17.1 Soc.Civil" sheetId="43" r:id="rId43"/>
    <sheet name="17.2 Sec. Público" sheetId="44" r:id="rId44"/>
    <sheet name="Observaciones" sheetId="45" r:id="rId45"/>
  </sheets>
  <definedNames>
    <definedName name="_xlnm.Print_Area" localSheetId="4">'1.1 Necesidades'!$A$1:$E$69</definedName>
    <definedName name="_xlnm.Print_Area" localSheetId="29">'10.1 Acceso'!$A$1:$E$51</definedName>
    <definedName name="_xlnm.Print_Area" localSheetId="30">'10.2 Participación'!$A$1:$E$50</definedName>
    <definedName name="_xlnm.Print_Area" localSheetId="33">'12.1 Promulgación'!$A$1:$E$62</definedName>
    <definedName name="_xlnm.Print_Area" localSheetId="34">'12.2 Implementación'!$A$1:$E$61</definedName>
    <definedName name="_xlnm.Print_Area" localSheetId="35">'13.1 Foros'!$A$1:$E$48</definedName>
    <definedName name="_xlnm.Print_Area" localSheetId="36">'13.2 Políticas'!$A$1:$E$48</definedName>
    <definedName name="_xlnm.Print_Area" localSheetId="38">'14.2 Demostrativo'!$A$1:$D$51</definedName>
    <definedName name="_xlnm.Print_Area" localSheetId="39">'15.1 Sensibilidad'!$A$1:$E$47</definedName>
    <definedName name="_xlnm.Print_Area" localSheetId="40">'16.1 Trato Soc'!$A$1:$E$47</definedName>
    <definedName name="_xlnm.Print_Area" localSheetId="41">'16.2 Trato Gob'!$A$1:$E$47</definedName>
    <definedName name="_xlnm.Print_Area" localSheetId="42">'17.1 Soc.Civil'!$A$1:$E$47</definedName>
    <definedName name="_xlnm.Print_Area" localSheetId="43">'17.2 Sec. Público'!$A$1:$E$47</definedName>
    <definedName name="_xlnm.Print_Area" localSheetId="11">'4.2 Aplicación'!$A$1:$E$46</definedName>
    <definedName name="_xlnm.Print_Area" localSheetId="19">'6.1 Planificación'!$A$1:$E$49</definedName>
    <definedName name="_xlnm.Print_Area" localSheetId="20">'6.2 Aplicación'!$A$1:$F$45</definedName>
    <definedName name="_xlnm.Print_Area" localSheetId="22">'7.2 Asign. Recursos'!$A$1:$E$47</definedName>
    <definedName name="_xlnm.Print_Area" localSheetId="23">'7.3 Ganancias'!$A$1:$F$43</definedName>
    <definedName name="_xlnm.Print_Area" localSheetId="27">'9.1 Metas'!$A$1:$E$42</definedName>
    <definedName name="_xlnm.Print_Area" localSheetId="28">'9.2 Adaptabilidad'!$A$1:$E$48</definedName>
    <definedName name="TABLE" localSheetId="33">'12.1 Promulgación'!$B$8:$B$8</definedName>
    <definedName name="TABLE" localSheetId="34">'12.2 Implementación'!$B$6:$B$6</definedName>
    <definedName name="TABLE" localSheetId="35">'13.1 Foros'!$B$6:$B$6</definedName>
    <definedName name="TABLE" localSheetId="36">'13.2 Políticas'!$B$6:$B$6</definedName>
    <definedName name="TABLE" localSheetId="37">'14.1 Divulgación'!$B$8:$B$8</definedName>
    <definedName name="TABLE" localSheetId="38">'14.2 Demostrativo'!$B$6:$B$6</definedName>
    <definedName name="TABLE" localSheetId="39">'15.1 Sensibilidad'!$B$6:$B$6</definedName>
    <definedName name="TABLE" localSheetId="40">'16.1 Trato Soc'!$B$6:$B$6</definedName>
    <definedName name="TABLE" localSheetId="41">'16.2 Trato Gob'!$B$6:$B$6</definedName>
    <definedName name="TABLE" localSheetId="42">'17.1 Soc.Civil'!$B$6:$B$6</definedName>
    <definedName name="TABLE" localSheetId="43">'17.2 Sec. Público'!$B$6:$B$6</definedName>
    <definedName name="TABLE" localSheetId="22">'7.2 Asign. Recursos'!$B$6:$B$6</definedName>
  </definedNames>
  <calcPr fullCalcOnLoad="1"/>
</workbook>
</file>

<file path=xl/sharedStrings.xml><?xml version="1.0" encoding="utf-8"?>
<sst xmlns="http://schemas.openxmlformats.org/spreadsheetml/2006/main" count="1405" uniqueCount="890">
  <si>
    <t>Los beneficiarios demuestran interés en recuperar los antiguos andenes incas abandonados para poder utilizarlos en actividades agropecuarias que les generen recursos económicos a sus familias. Además, la necesidad del trabajo en equipos ha hecho que las relaciones personales entre las personas beneficiarias del proyecto se refuerzen.
En el caso de las zonas más alejadas, zonas altas principalmente, los beneficiarios de estas zonas han trabajado duramente en la construcción de sus huertos familiares debido a que les permite contar con productos agrícolas para su consumo familiar y, estos huertos, también, les permiten tener barreras naturales para atajar el viento que hacen que la sensación de frio sea menor a las casas que no tienen huertos familiares.
Durante el semestre, los responsables del proyecto, manifiestan que 232 personas han demostrado aumentos en su determinación y perseverancia por las razones expuestas anteriormente (123 hombres y 109 mujeres).</t>
  </si>
  <si>
    <t>Durante el semestre no se apreciaron variaciones en este indicador.</t>
  </si>
  <si>
    <t>Los beneficiarios del proyecto asesorados tienen que participar de las reuniones del Comité de Desarrollo Distrital (CDD) que es un espacio de concertación en el que se encuentran las autoridades de la zona, instituciones que trabajan en la zona y los pobladores representados por sus autoridades. La capacidad demostrada por los beneficiarios para manifestar sus problemas y exigir formas de solución demuestra que han mejorado su capacidad de comunicación.</t>
  </si>
  <si>
    <t>patrimonio étnico, como resultado de las actividades de la donación.</t>
  </si>
  <si>
    <t>(3) Explique cómo las actividades del proyecto afectaron la identidad cultural.</t>
  </si>
  <si>
    <r>
      <t>Indicador 5.3 - Respeto.</t>
    </r>
    <r>
      <rPr>
        <sz val="10"/>
        <rFont val="Bookman Old Style"/>
        <family val="1"/>
      </rPr>
      <t xml:space="preserve"> Se refiere al número de beneficiarios según el respeto y</t>
    </r>
  </si>
  <si>
    <t xml:space="preserve">(3) Explique cómo las actividades del proyecto impactaron a  los beneficiarios en la aceptación </t>
  </si>
  <si>
    <t>de las costumbres, tradiciones y razas de otros.</t>
  </si>
  <si>
    <t>(3) Dé ejemplos concretos de aspectos de determinación y perseverancia, ya sean positivos</t>
  </si>
  <si>
    <t xml:space="preserve"> o negativos.</t>
  </si>
  <si>
    <t>(3) Dé ejemplos concretos de innovación y adaptabilidad, ya sean positivos o negativos.</t>
  </si>
  <si>
    <t>CATEGORÍA: PRÁCTICA ORGANIZATIVA</t>
  </si>
  <si>
    <t xml:space="preserve">para establecer y modificar metas y planes de acción a largo plazo, más allá de las metas del proyecto </t>
  </si>
  <si>
    <t>actual, que permitan que el proyecto se sostenga después de que las donaciones de la FIA hayan cesado.</t>
  </si>
  <si>
    <t xml:space="preserve">para proporcionar información a su personal, a los beneficiarios, y a otras organizaciones involucradas, </t>
  </si>
  <si>
    <t>si es el caso, sobre sus normas, programas y finanzas.</t>
  </si>
  <si>
    <t xml:space="preserve">(3) Dé ejemplos concretos de los métodos que usa el donatario para consultar con otros. Especifique </t>
  </si>
  <si>
    <t>recursos humanos, financieros, o materiales para el proyecto sin necesidad de que se documenten los</t>
  </si>
  <si>
    <r>
      <t>Indicador 13.1 - Foros Públicos.</t>
    </r>
    <r>
      <rPr>
        <sz val="10"/>
        <rFont val="Bookman Old Style"/>
        <family val="1"/>
      </rPr>
      <t xml:space="preserve"> Se refiere al número de temas discutidos en reuniones o </t>
    </r>
  </si>
  <si>
    <t xml:space="preserve">3. Dé ejemplos concretos de los temas tratados en público por el donatario como parte de las actividades  </t>
  </si>
  <si>
    <r>
      <t>Indicador 13.2 - Implementación de Políticas.</t>
    </r>
    <r>
      <rPr>
        <sz val="10"/>
        <rFont val="Bookman Old Style"/>
        <family val="1"/>
      </rPr>
      <t xml:space="preserve"> Se refiere al número de políticas o planes de acción </t>
    </r>
  </si>
  <si>
    <t>y/o productos van dirigidos a beneficiarios u otros interesados.</t>
  </si>
  <si>
    <t>Artículos para revistas o periódicos........</t>
  </si>
  <si>
    <r>
      <t>Indicador 14.2 - Efecto Demostrativo.</t>
    </r>
    <r>
      <rPr>
        <sz val="10"/>
        <rFont val="Bookman Old Style"/>
        <family val="1"/>
      </rPr>
      <t xml:space="preserve"> Se refiere al número de individuos y organizaciones, excluyendo la </t>
    </r>
  </si>
  <si>
    <t xml:space="preserve">del donatario, que adoptaron los enfoques, métodos o técnicas propuestos o adoptados por el donatario </t>
  </si>
  <si>
    <r>
      <t>Indicador 17.2 - Sector Público.</t>
    </r>
    <r>
      <rPr>
        <sz val="10"/>
        <rFont val="Bookman Old Style"/>
        <family val="1"/>
      </rPr>
      <t xml:space="preserve"> Se refiere a la influencia del donatario sobre entidades u organizaciones   </t>
    </r>
  </si>
  <si>
    <r>
      <t xml:space="preserve">Indicador 6.2 - Aplicación de Nuevos Enfoques.  </t>
    </r>
    <r>
      <rPr>
        <sz val="10"/>
        <rFont val="Bookman Old Style"/>
        <family val="1"/>
      </rPr>
      <t xml:space="preserve">Se refiere a la capacidad  </t>
    </r>
  </si>
  <si>
    <t>enfoques más efectivos y/o eficaces para lograr los objetivos de la donación.</t>
  </si>
  <si>
    <t>demostrada por la organización donataria para identificar y utilizar estrategias, métodos o</t>
  </si>
  <si>
    <t>presenta al donatario.</t>
  </si>
  <si>
    <t xml:space="preserve">(3) Dé ejemplos concretos de aplicación de nuevas estrategias a situaciones que se le </t>
  </si>
  <si>
    <r>
      <t xml:space="preserve">Medida del indicador: </t>
    </r>
    <r>
      <rPr>
        <sz val="10"/>
        <rFont val="Bookman Old Style"/>
        <family val="1"/>
      </rPr>
      <t xml:space="preserve">Los recursos canalizados pueden ser financieros, materiales y/o humanos. En casos  </t>
    </r>
  </si>
  <si>
    <t xml:space="preserve">asistencia técnica, calcule su valor si este tuviese que pagarse en efectivo. </t>
  </si>
  <si>
    <t xml:space="preserve">de recursos canalizados en forma de materiales y/o humanos, por ejemplo, material de construcción o </t>
  </si>
  <si>
    <r>
      <t>Indicador Estratégico 8.3 - Canalización de Recursos.</t>
    </r>
    <r>
      <rPr>
        <sz val="10"/>
        <rFont val="Bookman Old Style"/>
        <family val="1"/>
      </rPr>
      <t xml:space="preserve"> Se refiere a recursos financieros,</t>
    </r>
  </si>
  <si>
    <t xml:space="preserve">base que apoyan el proyecto de la Fundación Interamericana. Los recursos canalizados nunca pasan  </t>
  </si>
  <si>
    <t xml:space="preserve">por manos del donatario, sino van directo a las organizaciones o grupos de base, o incluso a los </t>
  </si>
  <si>
    <t>El uso agropecuario de las áreas recuperadas ha hecho que las personas se interesen más en participar de las actividades del proyecto y, principalmente, en cuidar de ellas.</t>
  </si>
  <si>
    <t>Existe una actitud positiva de los beneficiarios del proyecto ya que saben que si colaboran con las actividades van a conseguir obtener una nueva tierra en la cual pueden realizar actividades agrícolas.</t>
  </si>
  <si>
    <t>beneficiarios mismos.</t>
  </si>
  <si>
    <t>mejoraron su capacidad para comunicar claramente sus ideas y opiniones por medio de las</t>
  </si>
  <si>
    <t>Con mayor comunicación</t>
  </si>
  <si>
    <t>Con la misma</t>
  </si>
  <si>
    <t>Con menos comunicación</t>
  </si>
  <si>
    <t>Nombre del Proyecto:</t>
  </si>
  <si>
    <r>
      <t xml:space="preserve">Fecha que </t>
    </r>
    <r>
      <rPr>
        <b/>
        <sz val="10"/>
        <color indexed="10"/>
        <rFont val="Bookman Old Style"/>
        <family val="1"/>
      </rPr>
      <t>inicia</t>
    </r>
    <r>
      <rPr>
        <b/>
        <sz val="10"/>
        <rFont val="Bookman Old Style"/>
        <family val="1"/>
      </rPr>
      <t xml:space="preserve"> la visita:</t>
    </r>
  </si>
  <si>
    <t>(Mes-Día-Año)</t>
  </si>
  <si>
    <t xml:space="preserve">puestos ya que ahora pueden comercializar sus productos en mercados extranjeros, aumentando </t>
  </si>
  <si>
    <t>así sus ingresos."</t>
  </si>
  <si>
    <r>
      <t xml:space="preserve">Indicador Estratégico 2.1 - Puestos de Trabajo. </t>
    </r>
    <r>
      <rPr>
        <sz val="10"/>
        <rFont val="Bookman Old Style"/>
        <family val="1"/>
      </rPr>
      <t xml:space="preserve">Se refiere al número de beneficiarios </t>
    </r>
  </si>
  <si>
    <t>Nivel de Vida</t>
  </si>
  <si>
    <t>Conocimientos, destrezas y actitudes</t>
  </si>
  <si>
    <t>Necesidades Basicas</t>
  </si>
  <si>
    <t>Puestos de trabajo e Ingresos</t>
  </si>
  <si>
    <t>Conocimientos y destrezas</t>
  </si>
  <si>
    <t>Actitudes y Valores</t>
  </si>
  <si>
    <t>Control</t>
  </si>
  <si>
    <t>Resumen</t>
  </si>
  <si>
    <t>Proyecto</t>
  </si>
  <si>
    <t>Organizacion</t>
  </si>
  <si>
    <t>Titulo</t>
  </si>
  <si>
    <t>Fech. Inic</t>
  </si>
  <si>
    <t>Fech.Fin</t>
  </si>
  <si>
    <t>Fech. Vis</t>
  </si>
  <si>
    <t>Nomb. 1</t>
  </si>
  <si>
    <t>Tel 1</t>
  </si>
  <si>
    <t>Nomb. 2</t>
  </si>
  <si>
    <t>Tel 2</t>
  </si>
  <si>
    <t>Nomb. 3</t>
  </si>
  <si>
    <t>Tel 3</t>
  </si>
  <si>
    <t>Nomb 4</t>
  </si>
  <si>
    <t>Tel 4</t>
  </si>
  <si>
    <t>E-mail</t>
  </si>
  <si>
    <t>Verificador</t>
  </si>
  <si>
    <t>Tot. benef</t>
  </si>
  <si>
    <t>benef. Sem</t>
  </si>
  <si>
    <t>Leer Masc</t>
  </si>
  <si>
    <t>Leer Fem</t>
  </si>
  <si>
    <t>Leer Total</t>
  </si>
  <si>
    <t>Dieta Masc</t>
  </si>
  <si>
    <t>Dieta Fem</t>
  </si>
  <si>
    <t>Dieta Total</t>
  </si>
  <si>
    <t>Letrinas Masc</t>
  </si>
  <si>
    <t>Letrinas Fem</t>
  </si>
  <si>
    <t>Letrinas Total</t>
  </si>
  <si>
    <t>Medica Masc</t>
  </si>
  <si>
    <t>Medica Fem</t>
  </si>
  <si>
    <t>Medica Total</t>
  </si>
  <si>
    <t>Agua Masc</t>
  </si>
  <si>
    <t>Agua Fem</t>
  </si>
  <si>
    <t>Agua Total</t>
  </si>
  <si>
    <t>Vacunacion Masc</t>
  </si>
  <si>
    <t>Vacunacion Fem</t>
  </si>
  <si>
    <t>Vacunacion Total</t>
  </si>
  <si>
    <t>Electricidad Personas</t>
  </si>
  <si>
    <t>Electricidad Viviendas</t>
  </si>
  <si>
    <t>Contruccion Personas</t>
  </si>
  <si>
    <t>Construccion Viviendas</t>
  </si>
  <si>
    <t>Remodelacion Personas</t>
  </si>
  <si>
    <t>Remodelacion Vivendas</t>
  </si>
  <si>
    <t>Alcantarrillado Personas</t>
  </si>
  <si>
    <t>Alcantarillado Viviendas</t>
  </si>
  <si>
    <t>Basura Personas</t>
  </si>
  <si>
    <t>Basura Viviendas</t>
  </si>
  <si>
    <t>Mejor Masc</t>
  </si>
  <si>
    <t>Mejor Fem</t>
  </si>
  <si>
    <t>Mejor Total</t>
  </si>
  <si>
    <t>Igual Masc</t>
  </si>
  <si>
    <t>Igual Fem</t>
  </si>
  <si>
    <t>Igual Total</t>
  </si>
  <si>
    <t>Peor Masc</t>
  </si>
  <si>
    <t>Peor Fem</t>
  </si>
  <si>
    <t>Peor Total</t>
  </si>
  <si>
    <t>Creados Perm Comp</t>
  </si>
  <si>
    <t>Creados Perm Parcial</t>
  </si>
  <si>
    <t>Creados Eventual Comp</t>
  </si>
  <si>
    <t>Creados Eventual Parcial</t>
  </si>
  <si>
    <t>Preservados Comp</t>
  </si>
  <si>
    <t>Preservados Parcial</t>
  </si>
  <si>
    <t>Mejorados Comp</t>
  </si>
  <si>
    <t>Mejorados Parc</t>
  </si>
  <si>
    <t>Ingreso Agricola Masculino</t>
  </si>
  <si>
    <t>Ingreso Agricola Femenino</t>
  </si>
  <si>
    <t>Ingreso Agricola Total</t>
  </si>
  <si>
    <t>Ingreso Agricola Familiar</t>
  </si>
  <si>
    <t>Beneficiarios Agricolas Masculinos</t>
  </si>
  <si>
    <t>Beneficiarios Agricolas Femeninos</t>
  </si>
  <si>
    <t>Beneficiarios Agricolas Total</t>
  </si>
  <si>
    <t>Beneficiarios Agricolas Familiar</t>
  </si>
  <si>
    <t>Ingreso por Manufactura Masculino</t>
  </si>
  <si>
    <t>Ingreso por Manufactura Femenino</t>
  </si>
  <si>
    <t>Ingreso por Manufactura Total</t>
  </si>
  <si>
    <t>Ingreso por Manufactura Familiar</t>
  </si>
  <si>
    <t>Beneficiarios por Manufacturas Masculinos</t>
  </si>
  <si>
    <t>Beneficiarios por Manufacturas Femeninos</t>
  </si>
  <si>
    <t>Beneficiarios por Manufacturas Total</t>
  </si>
  <si>
    <t>Beneficiarios por Manufacturas Familiar</t>
  </si>
  <si>
    <t>Ingreso por Servicios Masculino</t>
  </si>
  <si>
    <t>Ingreso por Servicios Femenino</t>
  </si>
  <si>
    <t>Ingreso por Servicios Total</t>
  </si>
  <si>
    <t>Ingreso por Servicios Familiar</t>
  </si>
  <si>
    <t>Beneficiarios por Servicios Masculinos</t>
  </si>
  <si>
    <t>Beneficiarios por Servicios Femeninos</t>
  </si>
  <si>
    <t>Beneficiarios por Servicios Total</t>
  </si>
  <si>
    <t>Beneficiarios por Servicios Familiar</t>
  </si>
  <si>
    <t>Monto Activos Liquidos</t>
  </si>
  <si>
    <t xml:space="preserve">
Comunidades:
Aportes en mano de obra no calificada y con el apoyo de materiales de la zona: tierra, piedras, entre otras. El valor de estos aportes es de 180 dólares.
Otros:
ONG Chasqui. Institución ligada a los mormones. Apoya con materiales: semillas y agrofil-material usado para revestir pozos de agua. US$375.</t>
  </si>
  <si>
    <t>Sin cambios.</t>
  </si>
  <si>
    <t>Organizaciones religiosas
- Iglesia Católica de Ollantaytambo: Apoya con la difusión de las actividades del proyecto, principalmente para los trabajos comunales y las reuniones.
- ONG Chasqui Humanitaria (Iglesia Mormona): Apoya con materiales: semillas y agrofil, que permiten continuar con las actividades del proyecto en la instalación de invernaderos y huertos familiares.
Entidades gubernamentales
- Ministerio de Salud: capacitacion en temas de salud sexual y reproductiva.
- Ministerio de Educación: brinda sus locales y profesores para las capacitaciones.
- Ministerio de Agricultura: materiales e insumos agrícolas para los centros de investigación.</t>
  </si>
  <si>
    <t>Entidades gubernamentales
- Municipalidad Distrital, apoya con maquinaria para transporte de materiales de construcción.
Organizaciones no gubernamentales
- Asociación ARARIWA, aporta con el 80% del gasto en los talleres de capacitación sobre salud. En los eventos de difusión de la equidad de género asume con los costos de refrigerios y premios.
- HoPe del Perú, trabajo conjunto en capacitación de alumnos del centro educativo de Patacancha.
- Plan Internacional, entidad dedicada a la capacitación en salud apoya con médicos para brindar atenciones y capacitaciones a los beneficiarios.
Organizaciones comunitarias
Las 17 comunidades que se benefician actualmente del proyecto. Las comunidades apoyan con su mano de obra no calificada.</t>
  </si>
  <si>
    <t>Monto Activos Fijos</t>
  </si>
  <si>
    <t>Mas Activos Liquidos</t>
  </si>
  <si>
    <t>Igual Activos Liquidos</t>
  </si>
  <si>
    <t>Menos Activos Liquidos</t>
  </si>
  <si>
    <t>Mas Activos Fijos</t>
  </si>
  <si>
    <t>Igual Activos Fijos</t>
  </si>
  <si>
    <t>Menos Activos Fijos</t>
  </si>
  <si>
    <t>Agricultura Masc</t>
  </si>
  <si>
    <t>Agricultura Fem</t>
  </si>
  <si>
    <t>Agricultura Total</t>
  </si>
  <si>
    <t>Manufactura Masc</t>
  </si>
  <si>
    <t>Manufactura Fem</t>
  </si>
  <si>
    <t>Manufactura Total</t>
  </si>
  <si>
    <t>Construccion Masc</t>
  </si>
  <si>
    <t>Construccion Fem</t>
  </si>
  <si>
    <t>Construccion Total</t>
  </si>
  <si>
    <t>Medio Ambiente Masc</t>
  </si>
  <si>
    <t>Asociación para el Desarrollo Social Andino - ADESA</t>
  </si>
  <si>
    <t>Recuperación de Infraestructura Productiva para el Desarrollo Económico en la perspectiva de género para el Distrito de Ollantaytambo</t>
  </si>
  <si>
    <t>Pliño Auca - Coordinador del proyecto en Ollantaytambo</t>
  </si>
  <si>
    <t>adesa@terra.com.pe</t>
  </si>
  <si>
    <t>Rony Corvera</t>
  </si>
  <si>
    <t>Medio Ambiente Fem</t>
  </si>
  <si>
    <t>Medio Ambiente Total</t>
  </si>
  <si>
    <t>Administracion Masc</t>
  </si>
  <si>
    <t>Administracion Fem</t>
  </si>
  <si>
    <t>Administracion Total</t>
  </si>
  <si>
    <t>Mercadeo Masc</t>
  </si>
  <si>
    <t>Mercadeo Fem</t>
  </si>
  <si>
    <t>Mercadeo Total</t>
  </si>
  <si>
    <t>Liderazgo Masc</t>
  </si>
  <si>
    <t>Liderazgo Fem</t>
  </si>
  <si>
    <t>Liderazgo Total</t>
  </si>
  <si>
    <t>Participacion Civica Masc</t>
  </si>
  <si>
    <t>Participacion Civica Fem</t>
  </si>
  <si>
    <t>Participacion Civica Total</t>
  </si>
  <si>
    <t>Sistema Juridico Masc</t>
  </si>
  <si>
    <t>Sistema Juridico Fem</t>
  </si>
  <si>
    <t>Sistema Juridico Total</t>
  </si>
  <si>
    <t>Financiamiento Masc</t>
  </si>
  <si>
    <t>Financiamiento Fem</t>
  </si>
  <si>
    <t>Financiamiento Total</t>
  </si>
  <si>
    <t>Sistema Politico Masc</t>
  </si>
  <si>
    <t>Sistema Politico Fem</t>
  </si>
  <si>
    <t>Sistema Politico Total</t>
  </si>
  <si>
    <t>Salud Masc</t>
  </si>
  <si>
    <t>Salud Fem</t>
  </si>
  <si>
    <t>Salud Total</t>
  </si>
  <si>
    <t>Prevencion de violencia Masc</t>
  </si>
  <si>
    <t>Prevencion de violencia Fem</t>
  </si>
  <si>
    <t>Prevencion de violencia Total</t>
  </si>
  <si>
    <t>Otro Masc</t>
  </si>
  <si>
    <t>Otro Fem</t>
  </si>
  <si>
    <t>Otro Total</t>
  </si>
  <si>
    <t>Mayor Comunicacion Masc</t>
  </si>
  <si>
    <t>Mayor Comunicacion Fem</t>
  </si>
  <si>
    <t>Mayor Comunicacion Total</t>
  </si>
  <si>
    <t>Misma Comunicacion Masc</t>
  </si>
  <si>
    <t>Misma Comunicacion Fem</t>
  </si>
  <si>
    <t>Misma Comunicacion Total</t>
  </si>
  <si>
    <t>Menos Comunicacion Masc</t>
  </si>
  <si>
    <t>Menos Comunicacion Fem</t>
  </si>
  <si>
    <t>Menos Comunicacion Total</t>
  </si>
  <si>
    <t>Mayor Capacidad Resolver Problemas Masc</t>
  </si>
  <si>
    <t>Mayor Capacidad Resolver Problemas Fem</t>
  </si>
  <si>
    <t>Mayor Capacidad Resolver Problemas Total</t>
  </si>
  <si>
    <t>Misma Capacidad Resolver Problemas Masc</t>
  </si>
  <si>
    <t>Misma Capacidad Resolver Problemas Fem</t>
  </si>
  <si>
    <t>Misma Capacidad Resolver Problemas Total</t>
  </si>
  <si>
    <t>Menor Capacidad Resolver Problemas Masc</t>
  </si>
  <si>
    <t>Menor Capacidad Resolver Problemas Fem</t>
  </si>
  <si>
    <t>Menor Capacidad Resolver Problemas Total</t>
  </si>
  <si>
    <t>Aumento Autoestima Masc</t>
  </si>
  <si>
    <t>Aumento Autoestima Fem</t>
  </si>
  <si>
    <t>Aumento Autoestima Total</t>
  </si>
  <si>
    <t>Igual Autoestima Masc</t>
  </si>
  <si>
    <t>Igual Autoestima Fem</t>
  </si>
  <si>
    <t>Igual Autoestima Total</t>
  </si>
  <si>
    <t>Disminuyo Autoestima Masc</t>
  </si>
  <si>
    <t>Disminuyo Autoestima Fem</t>
  </si>
  <si>
    <t>Disminuyo Autoestima Total</t>
  </si>
  <si>
    <t>Mayor Identidad Cultural Masc</t>
  </si>
  <si>
    <t>Mayor Identidad Cultural Fem</t>
  </si>
  <si>
    <t>Mayor Identidad Cultural Total</t>
  </si>
  <si>
    <t>Igual Identidad Cultural Masc</t>
  </si>
  <si>
    <t>Igual Identidad Cultural Fem</t>
  </si>
  <si>
    <t>Igual Identidad Cultural Total</t>
  </si>
  <si>
    <t>Menor Identidad Cultural Masc</t>
  </si>
  <si>
    <t>Menor Identidad Cultural Fem</t>
  </si>
  <si>
    <t>Menor Identidad Cultural Total</t>
  </si>
  <si>
    <t>Mayor Respeto Masc</t>
  </si>
  <si>
    <t>Mayor Respeto Fem</t>
  </si>
  <si>
    <t>Mayor Respeto Total</t>
  </si>
  <si>
    <t>Igual Respeto Masc</t>
  </si>
  <si>
    <t>Igual Respeto Fem</t>
  </si>
  <si>
    <t>Igual Respeto Total</t>
  </si>
  <si>
    <t>Menor Respeto Masc</t>
  </si>
  <si>
    <t>Menor Respeto Fem</t>
  </si>
  <si>
    <t>Menor Respeto Total</t>
  </si>
  <si>
    <t>Mas Determinacion Masc</t>
  </si>
  <si>
    <t>Mas Determinacion Fem</t>
  </si>
  <si>
    <t>Mas Determinacion Total</t>
  </si>
  <si>
    <t>Igual Determinacion Igualc</t>
  </si>
  <si>
    <t>Igual Determinacion Fem</t>
  </si>
  <si>
    <t>Igual Determinacion Total</t>
  </si>
  <si>
    <t>Menos Determinacion Menosc</t>
  </si>
  <si>
    <t>Menos Determinacion Fem</t>
  </si>
  <si>
    <t>Menos Determinacion Total</t>
  </si>
  <si>
    <t>Mayor Innovacion Masc</t>
  </si>
  <si>
    <t>Mayor Innovacion Fem</t>
  </si>
  <si>
    <t>Mayor Innovacion Total</t>
  </si>
  <si>
    <t>Igual Innovacion Masc</t>
  </si>
  <si>
    <t>Igual Innovacion Fem</t>
  </si>
  <si>
    <t>Igual Innovacion Total</t>
  </si>
  <si>
    <t>Menor Innovacion Masc</t>
  </si>
  <si>
    <t>Menor Innovacion Fem</t>
  </si>
  <si>
    <t>Menor Innovacion Total</t>
  </si>
  <si>
    <t>Capacidad Organizacional</t>
  </si>
  <si>
    <t>Practicas Organizativas</t>
  </si>
  <si>
    <t>Leyes y Politicas</t>
  </si>
  <si>
    <t>Gestion</t>
  </si>
  <si>
    <t>Implementacion</t>
  </si>
  <si>
    <t>Administracion</t>
  </si>
  <si>
    <t>Recursos</t>
  </si>
  <si>
    <t>Vision</t>
  </si>
  <si>
    <t>Practicas Participativas</t>
  </si>
  <si>
    <t>Relaciones de la Organizacion</t>
  </si>
  <si>
    <t>Leyes</t>
  </si>
  <si>
    <t>Politicas</t>
  </si>
  <si>
    <t>Divulgacion y Replica</t>
  </si>
  <si>
    <t>Valores</t>
  </si>
  <si>
    <t>Practicas</t>
  </si>
  <si>
    <t>Relaciones</t>
  </si>
  <si>
    <t>Planificacion</t>
  </si>
  <si>
    <t>Aplicacion Nuevos Enfoques</t>
  </si>
  <si>
    <t>Credito Agricultura Numero</t>
  </si>
  <si>
    <t>Credito Agricultura Monto</t>
  </si>
  <si>
    <t>Credito Construccion Numero</t>
  </si>
  <si>
    <t>Credito Construccion Monto</t>
  </si>
  <si>
    <t>Credito Manufactura Numero</t>
  </si>
  <si>
    <t>Credito Manufactura Monto</t>
  </si>
  <si>
    <t>Credito Comercio Numero</t>
  </si>
  <si>
    <t>Credito Comercio Monto</t>
  </si>
  <si>
    <t>Credito Educacion Numero</t>
  </si>
  <si>
    <t>Credito Educacion Monto</t>
  </si>
  <si>
    <t>Credito Otros Numero</t>
  </si>
  <si>
    <t>Credito Otros Monto</t>
  </si>
  <si>
    <t>Total Prestamos</t>
  </si>
  <si>
    <t>Asignacion de recursos</t>
  </si>
  <si>
    <t>Ganancia</t>
  </si>
  <si>
    <t>Efectivo Empresa Privada Internacional</t>
  </si>
  <si>
    <t>Especie Empresa Privada Internacional</t>
  </si>
  <si>
    <t>Efectivo Sector Publico Internacional</t>
  </si>
  <si>
    <t>Especie Sector Publico Internacional</t>
  </si>
  <si>
    <t>Efectivo Organizacion Privada Internacional</t>
  </si>
  <si>
    <t>Especie Organizacion Privada Internacional</t>
  </si>
  <si>
    <t>Efectivo Otras Internacional</t>
  </si>
  <si>
    <t>Especie Otras Internacional</t>
  </si>
  <si>
    <t>Efectivo Empresa Privada Nacional</t>
  </si>
  <si>
    <t>Especie Empresa Privada Nacional</t>
  </si>
  <si>
    <t>Efectivo Sector Publico Nacional</t>
  </si>
  <si>
    <t>Especie Sector Publico Nacional</t>
  </si>
  <si>
    <t>Efectivo Otras Nacional</t>
  </si>
  <si>
    <t>Especie Otras Nacional</t>
  </si>
  <si>
    <t>Efectivo Empresa Privada Local</t>
  </si>
  <si>
    <t>Especie Empresa Privada Local</t>
  </si>
  <si>
    <t>Efectivo Sector Publico Local</t>
  </si>
  <si>
    <t>Especie Sector Publico Local</t>
  </si>
  <si>
    <t>Efectivo Contribuciones Comunitarias Local</t>
  </si>
  <si>
    <t>Especie Contribuciones Comunitarias Local</t>
  </si>
  <si>
    <t>Efectivo Otras Local</t>
  </si>
  <si>
    <t>Especie Otras Local</t>
  </si>
  <si>
    <t>Efectivo Total</t>
  </si>
  <si>
    <t>Especie Total</t>
  </si>
  <si>
    <t>Empresa Privada</t>
  </si>
  <si>
    <t>Gubernamental extranjera</t>
  </si>
  <si>
    <t>No gubernamental extranjera</t>
  </si>
  <si>
    <t>Organizaciones Internacionales</t>
  </si>
  <si>
    <t>Organizaciones Religiosas</t>
  </si>
  <si>
    <t>Empresa Privada Nacional o Local</t>
  </si>
  <si>
    <t>Gubernamentales Nacionales</t>
  </si>
  <si>
    <t>No Gubernamentales Nacionales</t>
  </si>
  <si>
    <t>Organizaciones Comunitarias</t>
  </si>
  <si>
    <t>Metas a largo plazo</t>
  </si>
  <si>
    <t>Adaptabilidad</t>
  </si>
  <si>
    <t>Acceso a Informacion</t>
  </si>
  <si>
    <t>Decisiones Participativas</t>
  </si>
  <si>
    <t>Empresas Privadas</t>
  </si>
  <si>
    <t>Instituciones Gubernamentales Extranjeras</t>
  </si>
  <si>
    <t>ONG Extranjera</t>
  </si>
  <si>
    <t>Empresas Privadas Nacionales</t>
  </si>
  <si>
    <t>Gobierno Nacional</t>
  </si>
  <si>
    <t>ONG Nacional</t>
  </si>
  <si>
    <t>Alianzas del Periodo</t>
  </si>
  <si>
    <t>Derechos</t>
  </si>
  <si>
    <t>Servicios</t>
  </si>
  <si>
    <t>Discursos</t>
  </si>
  <si>
    <t>Entrevistas Radiales</t>
  </si>
  <si>
    <t>Panfletos</t>
  </si>
  <si>
    <t>Panfletos Distribuidos</t>
  </si>
  <si>
    <t>Periodico</t>
  </si>
  <si>
    <t>Nota de Prensa</t>
  </si>
  <si>
    <t>Libros</t>
  </si>
  <si>
    <t>Libros Distribuidos</t>
  </si>
  <si>
    <t>Videos</t>
  </si>
  <si>
    <t>Videos Distribuidos</t>
  </si>
  <si>
    <t>CD Rom</t>
  </si>
  <si>
    <t>CD Rom Distribuidos</t>
  </si>
  <si>
    <t>Otros1</t>
  </si>
  <si>
    <t>Otros Distribuidos1</t>
  </si>
  <si>
    <t>Otros2</t>
  </si>
  <si>
    <t>Otros Distribuidos2</t>
  </si>
  <si>
    <t>Otros3</t>
  </si>
  <si>
    <t>Otros Distribuidos3</t>
  </si>
  <si>
    <t>Personas Nacional</t>
  </si>
  <si>
    <t>Organizaciones Nacional</t>
  </si>
  <si>
    <t>Personas Regional</t>
  </si>
  <si>
    <t>Organizaciones Regional</t>
  </si>
  <si>
    <t>Personas Local</t>
  </si>
  <si>
    <t>Organizaciones Local</t>
  </si>
  <si>
    <t>Personas Total</t>
  </si>
  <si>
    <t>Organizaciones Total</t>
  </si>
  <si>
    <t>Sensibilidad</t>
  </si>
  <si>
    <t>Trato Favorable Sociedad</t>
  </si>
  <si>
    <t>Trato Favorable Sector Publico</t>
  </si>
  <si>
    <t>Sociedad Civil</t>
  </si>
  <si>
    <t>Sector Publico</t>
  </si>
  <si>
    <t xml:space="preserve">quienes, a través de la donación, obtuvieron nuevos puestos de trabajo, o mejoraron los que tienen, </t>
  </si>
  <si>
    <t xml:space="preserve">o preservaron los puestos que de lo contrario hubieran sido eliminados. Mejorar el puesto de trabajo  </t>
  </si>
  <si>
    <t>se entiende como mayor remuneración y/o mejores condiciones laborales. Preservar puestos se</t>
  </si>
  <si>
    <t xml:space="preserve">refiere a que si no hubiese habido la donación, las personas afectadas se hubieran quedado sin </t>
  </si>
  <si>
    <t>Completo</t>
  </si>
  <si>
    <t>Parcial</t>
  </si>
  <si>
    <r>
      <t>PERÍODO DE REFERENCIA:</t>
    </r>
  </si>
  <si>
    <t xml:space="preserve">&lt;- DESDE EL INICIO </t>
  </si>
  <si>
    <t>&lt;- ÚLTIMOS 6 MESES</t>
  </si>
  <si>
    <r>
      <t>por los beneficiarios durante</t>
    </r>
    <r>
      <rPr>
        <b/>
        <sz val="10"/>
        <color indexed="10"/>
        <rFont val="Bookman Old Style"/>
        <family val="1"/>
      </rPr>
      <t xml:space="preserve"> los últimos 6 meses</t>
    </r>
    <r>
      <rPr>
        <sz val="10"/>
        <rFont val="Bookman Old Style"/>
        <family val="1"/>
      </rPr>
      <t xml:space="preserve"> y que provienen de las actividades del proyecto.</t>
    </r>
  </si>
  <si>
    <r>
      <t xml:space="preserve"> Período de Referencia: </t>
    </r>
    <r>
      <rPr>
        <b/>
        <sz val="10"/>
        <color indexed="10"/>
        <rFont val="Bookman Old Style"/>
        <family val="1"/>
      </rPr>
      <t>ÚLTIMOS 6 MESES</t>
    </r>
  </si>
  <si>
    <t>TAMPOCO LOS TRABAJOS VOLUNTARIOS.</t>
  </si>
  <si>
    <r>
      <t xml:space="preserve">trabajo. </t>
    </r>
    <r>
      <rPr>
        <b/>
        <sz val="10"/>
        <color indexed="10"/>
        <rFont val="Bookman Old Style"/>
        <family val="1"/>
      </rPr>
      <t xml:space="preserve">NO INCLUYAN PUESTOS DE PERSONAS QUE TRABAJAN PARA EL DONATARIO. </t>
    </r>
  </si>
  <si>
    <t>Ingreso promedio por beneficiario</t>
  </si>
  <si>
    <r>
      <t>TOTAL</t>
    </r>
    <r>
      <rPr>
        <sz val="10"/>
        <rFont val="Bookman Old Style"/>
        <family val="0"/>
      </rPr>
      <t xml:space="preserve"> de beneficiarios por sexo</t>
    </r>
  </si>
  <si>
    <r>
      <t>Nota:</t>
    </r>
    <r>
      <rPr>
        <sz val="10"/>
        <rFont val="Bookman Old Style"/>
        <family val="0"/>
      </rPr>
      <t xml:space="preserve"> Un beneficiario puede adquirir conocimientos en más de un tema.</t>
    </r>
  </si>
  <si>
    <t>Salud incluyendo fabricación y manejo de medicina natural</t>
  </si>
  <si>
    <t>También incluye asesoría técnica recibida por los beneficiarios.</t>
  </si>
  <si>
    <r>
      <t xml:space="preserve">Medida del indicador:  </t>
    </r>
    <r>
      <rPr>
        <sz val="10"/>
        <rFont val="Bookman Old Style"/>
        <family val="1"/>
      </rPr>
      <t xml:space="preserve">Se registra el número de beneficiarios por género que aplicaron </t>
    </r>
  </si>
  <si>
    <t>conocimientos y/o destrezas adquiridas a través de las actividades del proyecto.</t>
  </si>
  <si>
    <t>Financiamiento (manejo crédito)</t>
  </si>
  <si>
    <t>de otras personas como resultado de las actividades de la donación.</t>
  </si>
  <si>
    <t xml:space="preserve">aprecio que tienen sobre las tradiciones, costumbres culturales, raza, religión y afiliación política </t>
  </si>
  <si>
    <t>conocimientos y/o destrezas debido a las actividades del proyecto.</t>
  </si>
  <si>
    <r>
      <t xml:space="preserve">aplicaron conocimientos y/o destrezas a sus labores. </t>
    </r>
    <r>
      <rPr>
        <sz val="10"/>
        <color indexed="12"/>
        <rFont val="Bookman Old Style"/>
        <family val="1"/>
      </rPr>
      <t xml:space="preserve">Los conocimientos y/o destrezas pueden </t>
    </r>
  </si>
  <si>
    <t>haberse adquiridos en períodos anteriores al que se está midiendo.</t>
  </si>
  <si>
    <t>Resultados alcanzados DESDE EL INICIO DEL PROYECTO.</t>
  </si>
  <si>
    <t>Administración, planificación y/o evaluación</t>
  </si>
  <si>
    <t xml:space="preserve">Prevención de violencia familiar, droga-adición, abuso sexual, etc. </t>
  </si>
  <si>
    <r>
      <t>Sector Agropecuario</t>
    </r>
    <r>
      <rPr>
        <sz val="10"/>
        <rFont val="Bookman Old Style"/>
        <family val="0"/>
      </rPr>
      <t xml:space="preserve">: incluye agricultura, ganadería, silvicultura y pesca. </t>
    </r>
  </si>
  <si>
    <r>
      <t>Sector</t>
    </r>
    <r>
      <rPr>
        <sz val="10"/>
        <rFont val="Bookman Old Style"/>
        <family val="1"/>
      </rPr>
      <t xml:space="preserve"> </t>
    </r>
    <r>
      <rPr>
        <b/>
        <sz val="10"/>
        <rFont val="Bookman Old Style"/>
        <family val="1"/>
      </rPr>
      <t>Manufactura/Confecciones</t>
    </r>
    <r>
      <rPr>
        <sz val="10"/>
        <rFont val="Bookman Old Style"/>
        <family val="0"/>
      </rPr>
      <t>: incluye elaboración de productos no agropecuario.</t>
    </r>
  </si>
  <si>
    <r>
      <t>Sector Servicios</t>
    </r>
    <r>
      <rPr>
        <sz val="10"/>
        <rFont val="Bookman Old Style"/>
        <family val="0"/>
      </rPr>
      <t>: Labores o beneficios a otros que no corresponden en los otros dos sectores.</t>
    </r>
  </si>
  <si>
    <t>[3] Dé ejemplos concretos de las actividades que producen los ingresos anotados.</t>
  </si>
  <si>
    <t>(3) Explique cómo las actividades del proyecto afectaron la capacidad de resolver problemas.</t>
  </si>
  <si>
    <t>Capacidad alcanzada por el donatario al momento de la visita</t>
  </si>
  <si>
    <t>Empresas privadas con fines de lucro extranjeras -----------------------------------------</t>
  </si>
  <si>
    <t>Organizaciones religiosas (extranjeras ó nacionales) incluyendo iglesias -----------</t>
  </si>
  <si>
    <t>Empresas privadas con fines de lucro nacionales o locales ------------------------------</t>
  </si>
  <si>
    <t>Entidades gubernamentales nacionales a cualquier nivel -------------------------------</t>
  </si>
  <si>
    <t>de Referencia?</t>
  </si>
  <si>
    <t>(4) Del total de alianzas anotadas en el recuadro anterior, ¿cuántas se formaron durante el Período</t>
  </si>
  <si>
    <t xml:space="preserve">referencia, a diferencia de las que fueron anotadas anteriormente. Es decir, el donatario puede tener </t>
  </si>
  <si>
    <r>
      <t>Medida del indicador:</t>
    </r>
    <r>
      <rPr>
        <sz val="10"/>
        <rFont val="Bookman Old Style"/>
        <family val="1"/>
      </rPr>
      <t xml:space="preserve"> Se registran solamente aquellas alianzas establecidas durante el período de  </t>
    </r>
  </si>
  <si>
    <t xml:space="preserve">muchas alianzas pero solo algunas se establecieron en el período de referencia registrado en la hoja de </t>
  </si>
  <si>
    <t>Control.</t>
  </si>
  <si>
    <t xml:space="preserve">(5) Desgloce por entidad los montos anotados en el recuadro superior. Anote el nombre de la organización  </t>
  </si>
  <si>
    <t>]</t>
  </si>
  <si>
    <t>-----------------</t>
  </si>
  <si>
    <r>
      <t>Indicador 7.2 - Asignación de Recursos:</t>
    </r>
    <r>
      <rPr>
        <sz val="10"/>
        <rFont val="Bookman Old Style"/>
        <family val="1"/>
      </rPr>
      <t xml:space="preserve"> Se refiere a la capacidad demostrada por el donatario para </t>
    </r>
  </si>
  <si>
    <t xml:space="preserve">manejar con eficiencia recursos financieros, humanos o materiales, asignado los recursos a necesidades  </t>
  </si>
  <si>
    <t>que tienen prioridad y controlando su buen uso a fin de alcanzar las metas institucionales y/o los objetivos</t>
  </si>
  <si>
    <r>
      <t xml:space="preserve">Medida del indicador: Marque </t>
    </r>
    <r>
      <rPr>
        <b/>
        <sz val="10"/>
        <color indexed="10"/>
        <rFont val="Bookman Old Style"/>
        <family val="1"/>
      </rPr>
      <t>SOLAMENTE</t>
    </r>
    <r>
      <rPr>
        <b/>
        <sz val="10"/>
        <rFont val="Bookman Old Style"/>
        <family val="1"/>
      </rPr>
      <t xml:space="preserve"> un casillero con el click del ratón</t>
    </r>
    <r>
      <rPr>
        <sz val="10"/>
        <rFont val="Bookman Old Style"/>
        <family val="1"/>
      </rPr>
      <t>.</t>
    </r>
  </si>
  <si>
    <t>Asignación de Recursos</t>
  </si>
  <si>
    <t>Capacidad alta</t>
  </si>
  <si>
    <t>Capacidad moderada</t>
  </si>
  <si>
    <t>Capacidad baja</t>
  </si>
  <si>
    <t>alcanzar los objetivos de la donación.</t>
  </si>
  <si>
    <t>(3) Dé ejemplos concretos de aspectos de la capacidad del donatario para manejar los recursos a fin de</t>
  </si>
  <si>
    <r>
      <t xml:space="preserve">Indicador 6.1 - Planificación y Evaluación.  </t>
    </r>
    <r>
      <rPr>
        <sz val="10"/>
        <rFont val="Bookman Old Style"/>
        <family val="1"/>
      </rPr>
      <t xml:space="preserve">Se refiere a la capacidad demostrada de la </t>
    </r>
  </si>
  <si>
    <r>
      <t>Indicador 7.3 - Ganancias:</t>
    </r>
    <r>
      <rPr>
        <sz val="12"/>
        <rFont val="Bookman Old Style"/>
        <family val="1"/>
      </rPr>
      <t xml:space="preserve"> </t>
    </r>
    <r>
      <rPr>
        <sz val="10"/>
        <rFont val="Bookman Old Style"/>
        <family val="1"/>
      </rPr>
      <t xml:space="preserve">Este indicador aplica a organizaciones generadoras de </t>
    </r>
  </si>
  <si>
    <t>ingresos y se refiere al valor de las ganancias percibida como resultado de las actividades</t>
  </si>
  <si>
    <t>Ganancias</t>
  </si>
  <si>
    <t>Monto -&gt;</t>
  </si>
  <si>
    <t>convertir la moneda nacional a dólares.</t>
  </si>
  <si>
    <r>
      <t xml:space="preserve">Medida del indicador:  </t>
    </r>
    <r>
      <rPr>
        <sz val="10"/>
        <rFont val="Bookman Old Style"/>
        <family val="1"/>
      </rPr>
      <t>Anote el monto en dólares de EE.UU.  Utilice el cambio del día para</t>
    </r>
  </si>
  <si>
    <t>(3) Dé ejemplos concretos de las ganancias de la organización.</t>
  </si>
  <si>
    <r>
      <t>Indicator 8.2 - Sostenibilidad.</t>
    </r>
    <r>
      <rPr>
        <sz val="10"/>
        <rFont val="Bookman Old Style"/>
        <family val="1"/>
      </rPr>
      <t xml:space="preserve">  La capacidad del donatario de acumular, de varias fuentes, </t>
    </r>
  </si>
  <si>
    <t>recursos para su propio uso. Exluye los fondos donados por la FIA.</t>
  </si>
  <si>
    <r>
      <t xml:space="preserve">Medida del indicador:  </t>
    </r>
    <r>
      <rPr>
        <sz val="10"/>
        <rFont val="Bookman Old Style"/>
        <family val="1"/>
      </rPr>
      <t>Anote el monto adquirido de varias fuentes en dólares de EE.UU.</t>
    </r>
  </si>
  <si>
    <t>Fuentes de los Recursos</t>
  </si>
  <si>
    <t>PERÍODO DE REFERENCIA: al momento de la visita.</t>
  </si>
  <si>
    <t>(En $ de EE.UU.)</t>
  </si>
  <si>
    <t>3.  Anote el nombre de las organizaciones que han contribuido recursos al donatario.</t>
  </si>
  <si>
    <t>Subcategoría: Activos</t>
  </si>
  <si>
    <t>beneficiadas por las actividades del proyectos obtuvieron.</t>
  </si>
  <si>
    <r>
      <t>Medida del indicador:</t>
    </r>
    <r>
      <rPr>
        <sz val="10"/>
        <rFont val="Bookman Old Style"/>
        <family val="1"/>
      </rPr>
      <t xml:space="preserve"> Anote el monto promedio de activos fijos y/o líquidos que las familias</t>
    </r>
  </si>
  <si>
    <t>Activos</t>
  </si>
  <si>
    <r>
      <t xml:space="preserve"> Período de referencia: </t>
    </r>
    <r>
      <rPr>
        <b/>
        <sz val="10"/>
        <color indexed="10"/>
        <rFont val="Bookman Old Style"/>
        <family val="1"/>
      </rPr>
      <t>ULTIMOS 6 MESES</t>
    </r>
  </si>
  <si>
    <t>Monto promedio en activos líquidos</t>
  </si>
  <si>
    <t>Monto promedio en activos fijos</t>
  </si>
  <si>
    <t>(3) Dé ejemplos concretos de activos fijos y líquidos.</t>
  </si>
  <si>
    <r>
      <t xml:space="preserve">Indicador 3.2 - Número de Beneficiarios/Nivel de Activos.  </t>
    </r>
    <r>
      <rPr>
        <sz val="10"/>
        <rFont val="Bookman Old Style"/>
        <family val="1"/>
      </rPr>
      <t xml:space="preserve">Se refiere al número </t>
    </r>
  </si>
  <si>
    <t>de familias beneficiadas según nivel de activos fijos y/o líquidos que poseen como resultados de</t>
  </si>
  <si>
    <t>las actividades del proyecto.</t>
  </si>
  <si>
    <r>
      <t>Medida del indicador:</t>
    </r>
    <r>
      <rPr>
        <sz val="10"/>
        <rFont val="Bookman Old Style"/>
        <family val="1"/>
      </rPr>
      <t xml:space="preserve"> Anote el número de familias que como resultados de las actividades del </t>
    </r>
  </si>
  <si>
    <t>proyecto sus recursos han aumentado, se han mantenido igual o han disminuido.</t>
  </si>
  <si>
    <t>Numero de familias con mas, igual o menos recursos</t>
  </si>
  <si>
    <t>Activos líquidos</t>
  </si>
  <si>
    <t>(51) 84 204043</t>
  </si>
  <si>
    <t>Activos fijos</t>
  </si>
  <si>
    <t>Mas</t>
  </si>
  <si>
    <t>Menos</t>
  </si>
  <si>
    <r>
      <t xml:space="preserve"> Período de referencia: </t>
    </r>
    <r>
      <rPr>
        <b/>
        <sz val="10"/>
        <color indexed="10"/>
        <rFont val="Bookman Old Style"/>
        <family val="1"/>
      </rPr>
      <t>ÚLTIMOS</t>
    </r>
    <r>
      <rPr>
        <b/>
        <sz val="10"/>
        <rFont val="Bookman Old Style"/>
        <family val="1"/>
      </rPr>
      <t xml:space="preserve"> </t>
    </r>
    <r>
      <rPr>
        <b/>
        <sz val="10"/>
        <color indexed="10"/>
        <rFont val="Bookman Old Style"/>
        <family val="1"/>
      </rPr>
      <t>6 MESES</t>
    </r>
  </si>
  <si>
    <t>(3) Proporcione ejemplos específicos de cambios en activos durante el período de referencia.</t>
  </si>
  <si>
    <t>Subcategoría: Administración</t>
  </si>
  <si>
    <t>Resumen:</t>
  </si>
  <si>
    <t xml:space="preserve">1. Anote el número de personas que se beneficiaran directamente por todas las actividades </t>
  </si>
  <si>
    <t>de la donación.</t>
  </si>
  <si>
    <t>Número total de personas que se beneficiaran</t>
  </si>
  <si>
    <t xml:space="preserve">2. Anote el número de personas que se beneficiaron durante este Período de Referencia </t>
  </si>
  <si>
    <t>solamente.</t>
  </si>
  <si>
    <t>Período.</t>
  </si>
  <si>
    <t xml:space="preserve">Número total de personas beneficiadas en este </t>
  </si>
  <si>
    <t xml:space="preserve">FACTORES CONTEXTUALES: </t>
  </si>
  <si>
    <t xml:space="preserve">3. Describa aquellos factores positivos o negativos que afectaron las actividades </t>
  </si>
  <si>
    <t xml:space="preserve"> del proyectos. No importa si los factores son de causas externas o internas.</t>
  </si>
  <si>
    <t>Instituciones gubernamentales extranjeras (ej. AECI, USAID, GTZ, etc.) ------------</t>
  </si>
  <si>
    <t xml:space="preserve">Organizaciones no gubernamentales extranjeras (ej. OXFAM, CARE, Kellogs, etc.) </t>
  </si>
  <si>
    <t>Organizaciones no gubernamentales nacionales excluyendo religiosas --------------</t>
  </si>
  <si>
    <t>Organizaciones internacionales (ej. ONU, OEA, Unión Europea, BID, etc.) ----------</t>
  </si>
  <si>
    <t>Organizaciones comunitarias -------------------------------------------------------------------</t>
  </si>
  <si>
    <t xml:space="preserve">3. Dé ejemplos concretos y representativos del tipo de organizaciones que cooperar con el </t>
  </si>
  <si>
    <r>
      <t>Otras</t>
    </r>
    <r>
      <rPr>
        <i/>
        <sz val="10"/>
        <rFont val="Bookman Old Style"/>
        <family val="1"/>
      </rPr>
      <t xml:space="preserve"> (Especifique en el inciso 3) -------------------------------------------------------------------------------</t>
    </r>
  </si>
  <si>
    <r>
      <t xml:space="preserve">Monto promedio por clase de préstamo                                  </t>
    </r>
    <r>
      <rPr>
        <b/>
        <i/>
        <sz val="10"/>
        <rFont val="Bookman Old Style"/>
        <family val="1"/>
      </rPr>
      <t>(En dólares de EE.UU.)</t>
    </r>
  </si>
  <si>
    <t>el donatario al momento de la visita.</t>
  </si>
  <si>
    <r>
      <t xml:space="preserve">Medida del indicador:  </t>
    </r>
    <r>
      <rPr>
        <sz val="10"/>
        <rFont val="Bookman Old Style"/>
        <family val="1"/>
      </rPr>
      <t>Se registra, por clase, el número de productos producido y el número que fue distribuído si corresponde.</t>
    </r>
  </si>
  <si>
    <t>Discursos y/o presentaciones................</t>
  </si>
  <si>
    <t>Entrevistas por la radio o televisión.......</t>
  </si>
  <si>
    <t>CD Roms.............................................</t>
  </si>
  <si>
    <r>
      <t>Otros-</t>
    </r>
    <r>
      <rPr>
        <i/>
        <sz val="10"/>
        <rFont val="Bookman Old Style"/>
        <family val="1"/>
      </rPr>
      <t>Especifique --</t>
    </r>
  </si>
  <si>
    <r>
      <t xml:space="preserve">Medida del indicador:  </t>
    </r>
    <r>
      <rPr>
        <sz val="10"/>
        <rFont val="Bookman Old Style"/>
        <family val="1"/>
      </rPr>
      <t xml:space="preserve">Se registra el número de individuos y organizaciones que adoptaron los enfoques, </t>
    </r>
  </si>
  <si>
    <t>métodos o técnicas expuesto por el proyecto, según nivel geográfico.</t>
  </si>
  <si>
    <t>Panfletos, folletos................................</t>
  </si>
  <si>
    <t>Notas de prensa..................................</t>
  </si>
  <si>
    <t>Libros................................................</t>
  </si>
  <si>
    <t>Videos/películas.................................</t>
  </si>
  <si>
    <r>
      <t>Indicador 16.2 - Trato Favorable - Sector Público.</t>
    </r>
    <r>
      <rPr>
        <sz val="10"/>
        <rFont val="Bookman Old Style"/>
        <family val="1"/>
      </rPr>
      <t xml:space="preserve"> Se refiere a la capacidad demostrada por el donatario, </t>
    </r>
  </si>
  <si>
    <t xml:space="preserve">como resultado de la donación, de influir al gobierno y/o instituciones del estado  para que trate a las </t>
  </si>
  <si>
    <t>poblaciones desfavorecidas de una manera más favorable.</t>
  </si>
  <si>
    <t>(3) Dé ejemplos concretos cómo el donatario mantiene relaciones con otras organizaciones, si el</t>
  </si>
  <si>
    <t xml:space="preserve"> </t>
  </si>
  <si>
    <t>con ellos. También indique los nombres de estas organizaciones privadas, no aliadas con el donatario.</t>
  </si>
  <si>
    <t xml:space="preserve">donatario involucra a entidades privadas en sus planes o actividades, o si mantiene estrechos vínculos </t>
  </si>
  <si>
    <t>regional, nacional).</t>
  </si>
  <si>
    <t xml:space="preserve">(3) Dé ejemplos concretos cómo el donatario mantiene relaciones con entidades del sector público. Por </t>
  </si>
  <si>
    <t xml:space="preserve">ejemplo, indique si el donatario mantiene informado a entidades gubernamentales sobre sus actividades </t>
  </si>
  <si>
    <t xml:space="preserve">o propuestas en beneficio de la población bajo su esfera de trabajo. También indique los nombres de </t>
  </si>
  <si>
    <t>estas instituciones, agencias u organizaciones públicas, no aliadas con el donatario.</t>
  </si>
  <si>
    <r>
      <t xml:space="preserve">del sector público </t>
    </r>
    <r>
      <rPr>
        <b/>
        <u val="single"/>
        <sz val="10"/>
        <color indexed="10"/>
        <rFont val="Bookman Old Style"/>
        <family val="1"/>
      </rPr>
      <t>aparte de las alianzas</t>
    </r>
    <r>
      <rPr>
        <b/>
        <sz val="10"/>
        <color indexed="10"/>
        <rFont val="Bookman Old Style"/>
        <family val="1"/>
      </rPr>
      <t xml:space="preserve"> </t>
    </r>
    <r>
      <rPr>
        <sz val="10"/>
        <color indexed="8"/>
        <rFont val="Bookman Old Style"/>
        <family val="1"/>
      </rPr>
      <t xml:space="preserve">que el donatario tiene con entidades gubernamentales (local, </t>
    </r>
  </si>
  <si>
    <r>
      <t>Permanente</t>
    </r>
    <r>
      <rPr>
        <b/>
        <sz val="10"/>
        <color indexed="17"/>
        <rFont val="Bookman Old Style"/>
        <family val="1"/>
      </rPr>
      <t xml:space="preserve"> </t>
    </r>
    <r>
      <rPr>
        <i/>
        <sz val="10"/>
        <color indexed="17"/>
        <rFont val="Bookman Old Style"/>
        <family val="1"/>
      </rPr>
      <t>(6 ó más meses de duración)</t>
    </r>
  </si>
  <si>
    <r>
      <t>Eventual</t>
    </r>
    <r>
      <rPr>
        <i/>
        <sz val="10"/>
        <rFont val="Bookman Old Style"/>
        <family val="1"/>
      </rPr>
      <t xml:space="preserve"> </t>
    </r>
    <r>
      <rPr>
        <i/>
        <sz val="10"/>
        <color indexed="17"/>
        <rFont val="Bookman Old Style"/>
        <family val="1"/>
      </rPr>
      <t>(menos de 6 meses de duración)</t>
    </r>
  </si>
  <si>
    <r>
      <t xml:space="preserve">Permanente </t>
    </r>
    <r>
      <rPr>
        <i/>
        <sz val="10"/>
        <color indexed="17"/>
        <rFont val="Bookman Old Style"/>
        <family val="1"/>
      </rPr>
      <t>(6 ó más meses de duración)</t>
    </r>
  </si>
  <si>
    <r>
      <t>IMPORTANTE</t>
    </r>
    <r>
      <rPr>
        <sz val="10"/>
        <rFont val="Bookman Old Style"/>
        <family val="1"/>
      </rPr>
      <t xml:space="preserve">: </t>
    </r>
    <r>
      <rPr>
        <sz val="10"/>
        <color indexed="12"/>
        <rFont val="Bookman Old Style"/>
        <family val="1"/>
      </rPr>
      <t>Los recursos movilizados son en calidad de "donación" y no de "préstamos".</t>
    </r>
  </si>
  <si>
    <r>
      <t>IMPORTANTE</t>
    </r>
    <r>
      <rPr>
        <sz val="10"/>
        <rFont val="Bookman Old Style"/>
        <family val="1"/>
      </rPr>
      <t xml:space="preserve">: </t>
    </r>
    <r>
      <rPr>
        <sz val="10"/>
        <color indexed="12"/>
        <rFont val="Bookman Old Style"/>
        <family val="1"/>
      </rPr>
      <t>Los recursos canalizados son en calidad de "donación" y no de "préstamos".</t>
    </r>
  </si>
  <si>
    <t>Subcategoría: Implementación</t>
  </si>
  <si>
    <r>
      <t>Indicador 7.1 - Crédito.</t>
    </r>
    <r>
      <rPr>
        <sz val="10"/>
        <rFont val="Bookman Old Style"/>
        <family val="1"/>
      </rPr>
      <t xml:space="preserve"> Se refiere al número de prestámos y monto promedio de los préstamos</t>
    </r>
  </si>
  <si>
    <t>que el donatario ha otorgado a los beneficiarios.</t>
  </si>
  <si>
    <t>Propósito del préstamo</t>
  </si>
  <si>
    <t>Agrícultura/ganadería/pesca/forestal</t>
  </si>
  <si>
    <t>Manufactura/confección</t>
  </si>
  <si>
    <t>Construcción/remodelación de viviendas</t>
  </si>
  <si>
    <t>Educación</t>
  </si>
  <si>
    <t>Otros</t>
  </si>
  <si>
    <t>No. de préstamos otorgados</t>
  </si>
  <si>
    <t>PERÍODO DE REFERENCIA:  Últimos 6 meses</t>
  </si>
  <si>
    <r>
      <t xml:space="preserve">Medida del indicador: </t>
    </r>
    <r>
      <rPr>
        <sz val="10"/>
        <rFont val="Bookman Old Style"/>
        <family val="1"/>
      </rPr>
      <t>Anote el número de préstamos y los montos promedios de acuerdo a su propósito.</t>
    </r>
  </si>
  <si>
    <t>(1) Dé ejemplos concretos del próposito de los préstamos.</t>
  </si>
  <si>
    <t>(2) Describa las causas o condiciones que facilitaron o limitaron el logro de los resultados</t>
  </si>
  <si>
    <t>PERÍODO DE REFERENCIA: al momento de la visita</t>
  </si>
  <si>
    <t xml:space="preserve">(3) Especifique en este espacio las cifras anotadas en el recuadro anterior, incluyendo la línea </t>
  </si>
  <si>
    <t>para "Otro".</t>
  </si>
  <si>
    <r>
      <t xml:space="preserve">Indicador Estratégico 2.2 - Ingreso Promedio. </t>
    </r>
    <r>
      <rPr>
        <sz val="10"/>
        <rFont val="Bookman Old Style"/>
        <family val="1"/>
      </rPr>
      <t>Se refiere al ingreso</t>
    </r>
    <r>
      <rPr>
        <sz val="12"/>
        <rFont val="Bookman Old Style"/>
        <family val="1"/>
      </rPr>
      <t xml:space="preserve"> </t>
    </r>
    <r>
      <rPr>
        <sz val="10"/>
        <rFont val="Bookman Old Style"/>
        <family val="1"/>
      </rPr>
      <t>promedio percibido</t>
    </r>
  </si>
  <si>
    <r>
      <t xml:space="preserve">Medida del indicador: </t>
    </r>
    <r>
      <rPr>
        <b/>
        <sz val="10"/>
        <color indexed="57"/>
        <rFont val="Bookman Old Style"/>
        <family val="1"/>
      </rPr>
      <t xml:space="preserve">Según el sector que le corresponda, anote el monto en dólares de los </t>
    </r>
  </si>
  <si>
    <r>
      <t>EE.UU.</t>
    </r>
    <r>
      <rPr>
        <sz val="10"/>
        <rFont val="Bookman Old Style"/>
        <family val="0"/>
      </rPr>
      <t xml:space="preserve"> También anote el ingreso promedio según sea informado por el donatario; es decir, </t>
    </r>
  </si>
  <si>
    <r>
      <t>Medida del indicador:</t>
    </r>
    <r>
      <rPr>
        <sz val="10"/>
        <rFont val="Bookman Old Style"/>
        <family val="1"/>
      </rPr>
      <t xml:space="preserve"> se registra el número de beneficiarios por sexo, masculino</t>
    </r>
  </si>
  <si>
    <t>o femenino, que han experimentado un cambio en su nivel de vida.</t>
  </si>
  <si>
    <t>por sexo, o por persona sin diferenciar por sexo, o por familia.</t>
  </si>
  <si>
    <r>
      <t xml:space="preserve">Medida del indicador:  </t>
    </r>
    <r>
      <rPr>
        <sz val="10"/>
        <rFont val="Bookman Old Style"/>
        <family val="1"/>
      </rPr>
      <t>Se registra el número de beneficiarios por sexo que adquirieron</t>
    </r>
  </si>
  <si>
    <r>
      <t xml:space="preserve">Medida del indicador: </t>
    </r>
    <r>
      <rPr>
        <sz val="10"/>
        <rFont val="Bookman Old Style"/>
        <family val="1"/>
      </rPr>
      <t>Se registra el número de beneficiarios por sexo, masculino</t>
    </r>
  </si>
  <si>
    <t>Durante el semestre resaltan los hombres que trabajan módulos agroecológicos (huertos familiares y mejoramiento de infraestructura en sus casas) quienes ante la aparición de algún  problema no esperaban a la llegada del técnico de la institución para solucionarlo sino que resolvían los problemas por ellos mismos. Por ejemplo, según los responsables de la institución, se aprecia que cuando estas personas habían conseguido todos los insumos solicitados por la institución para ayudarles con la cosntrucción de sus establos, ellos preferían no esperar al técnico sino que buscaban a alguien de la zona que ya hubiera hecho su propia construcción para que los ayudará. Un muestra adicional de capacidad para resolver problemas está en la adecuación que ellos hacían de las barreras de piedras (pircas - andenes) para que estos fueran mejores y no cedieran al peso de las tierras. En el caso de las mujeres, se tiene a ADIMO (Asociación Distriltal de Mujeres de Ollantaytambo) que prepararon un proyecto de lumbricultura para el proyecto Puno-Cusco y que no sólo consiguieron que se los aprueben sino que ahora ellas mismas comercializan sus producciones y ya están preperando un nuevo proyecto.</t>
  </si>
  <si>
    <t>Durante el semestre no han habido nuevas personas que demuestren mejoras en su autoestima. En el caso de los pobladores que si tuvieron cambios ello se debió a la relación amical que tienen los pobladores con el personal del proyecto han permitido que los beneficiarios se sientan comodos relacionandose con otras personas además que ven que producto de la relación que mantienen con la institución ellos se están benefiándose con la instalación de huertos, módulos agroecológicos, sistemas de riego, incremento de tierras agrícolas (andenes), entre otras.
Durante el semestre, resalta como ejemplo de autoestima las mujeres que trabajaron en las obras de infraestructura quienes recibieron un sueldo por su trabajo y pudieron mejorar su capacidad de "negociación" en sus familias por lo que mejoraron su relación hombre-mujer.</t>
  </si>
  <si>
    <t>circunstancias problemáticas, y elaborar y llevar a cabo un plan de acción.</t>
  </si>
  <si>
    <t xml:space="preserve">número de beneficiarios en relación con su capacidad para analizar una situación o serie de </t>
  </si>
  <si>
    <r>
      <t xml:space="preserve">Indicador 4.5 - Capacidad para Resolver Problemas y Conflictos. </t>
    </r>
    <r>
      <rPr>
        <sz val="10"/>
        <rFont val="Bookman Old Style"/>
        <family val="1"/>
      </rPr>
      <t>Se refiere al</t>
    </r>
  </si>
  <si>
    <r>
      <t xml:space="preserve">Medida del indicador: </t>
    </r>
    <r>
      <rPr>
        <sz val="10"/>
        <rFont val="Bookman Old Style"/>
        <family val="1"/>
      </rPr>
      <t>Se registra el número de beneficiarios por sexo (masculino o femenino)</t>
    </r>
  </si>
  <si>
    <r>
      <t xml:space="preserve">Medida del indicador: </t>
    </r>
    <r>
      <rPr>
        <sz val="10"/>
        <rFont val="Bookman Old Style"/>
        <family val="1"/>
      </rPr>
      <t>Se registra el número de beneficiarios por sexo, masculino o</t>
    </r>
  </si>
  <si>
    <r>
      <t xml:space="preserve">Medida del indicador:  </t>
    </r>
    <r>
      <rPr>
        <sz val="10"/>
        <rFont val="Bookman Old Style"/>
        <family val="1"/>
      </rPr>
      <t xml:space="preserve">Se registra el número de beneficiarios por sexo (masculino </t>
    </r>
  </si>
  <si>
    <t>o femenino), cuya identidad cultural ha aumentado, permanecido igual, o disminuido.</t>
  </si>
  <si>
    <r>
      <t>Medida del indicador:</t>
    </r>
    <r>
      <rPr>
        <sz val="10"/>
        <rFont val="Bookman Old Style"/>
        <family val="1"/>
      </rPr>
      <t xml:space="preserve"> Se registra el número de beneficiarios por sexo (masculino o </t>
    </r>
  </si>
  <si>
    <r>
      <t>Medida del indicador:</t>
    </r>
    <r>
      <rPr>
        <sz val="10"/>
        <rFont val="Bookman Old Style"/>
        <family val="1"/>
      </rPr>
      <t xml:space="preserve"> Se registra el número de beneficiarios, por sexo, cuya determinación</t>
    </r>
  </si>
  <si>
    <t>Cusco</t>
  </si>
  <si>
    <t>Las 72 familias que han instalado huertos familiares disponen de productos agrícolas para su consumo.</t>
  </si>
  <si>
    <t>24 nuevas familias han participado de las actividades de huertos horticolas familiares por lo que ahora cuentan con tierras agrícolas con producción de hortalizas que les permite no sólo mejorar su dieta sino también tener un ingreso extra con la venta de los excedentes.</t>
  </si>
  <si>
    <t>Las personas que se beneficiaron de las obras de infraestructura, tanto de riego como de conservación de suelos, y que ahora pueden disponer de mayores y mejores productos agrícolas. Además que disminuyen el trabajo agrícola que antes hacian.</t>
  </si>
  <si>
    <r>
      <t>Medida del indicador:</t>
    </r>
    <r>
      <rPr>
        <sz val="10"/>
        <rFont val="Bookman Old Style"/>
        <family val="1"/>
      </rPr>
      <t xml:space="preserve"> Se registra el número de beneficiarios, por sexo, cuya capacidad de</t>
    </r>
  </si>
  <si>
    <t>Comercio/servicios</t>
  </si>
  <si>
    <r>
      <t xml:space="preserve">para apoyar el proyecto financiado por la FIA. </t>
    </r>
    <r>
      <rPr>
        <sz val="10"/>
        <color indexed="10"/>
        <rFont val="Bookman Old Style"/>
        <family val="1"/>
      </rPr>
      <t>EXCLUYE</t>
    </r>
    <r>
      <rPr>
        <sz val="10"/>
        <rFont val="Bookman Old Style"/>
        <family val="1"/>
      </rPr>
      <t xml:space="preserve"> los fondos donados por la Fundación Interamericana.</t>
    </r>
  </si>
  <si>
    <r>
      <t>movilizados</t>
    </r>
    <r>
      <rPr>
        <sz val="10"/>
        <color indexed="10"/>
        <rFont val="Bookman Old Style"/>
        <family val="1"/>
      </rPr>
      <t xml:space="preserve"> (recibidos)</t>
    </r>
    <r>
      <rPr>
        <sz val="10"/>
        <rFont val="Bookman Old Style"/>
        <family val="1"/>
      </rPr>
      <t xml:space="preserve"> por el donatario de organizaciones y/o individuos diferentes a la FIA que fueron destinados </t>
    </r>
  </si>
  <si>
    <t>materiales, o humanos provienentes de entidades públicas o privadas, nacionales o internacionales, y/o indivi-</t>
  </si>
  <si>
    <r>
      <t xml:space="preserve">duos que consiguió el donatario y que fueron canalizados </t>
    </r>
    <r>
      <rPr>
        <b/>
        <sz val="10"/>
        <color indexed="10"/>
        <rFont val="Bookman Old Style"/>
        <family val="1"/>
      </rPr>
      <t>directamente</t>
    </r>
    <r>
      <rPr>
        <sz val="10"/>
        <rFont val="Bookman Old Style"/>
        <family val="1"/>
      </rPr>
      <t xml:space="preserve"> hacia otras organizaciones o grupos de </t>
    </r>
  </si>
  <si>
    <r>
      <t>Indicador Estratégico 11.4 - Alianzas.</t>
    </r>
    <r>
      <rPr>
        <sz val="10"/>
        <rFont val="Bookman Old Style"/>
        <family val="1"/>
      </rPr>
      <t xml:space="preserve"> Se refiere al número y tipo de organizaciones</t>
    </r>
    <r>
      <rPr>
        <b/>
        <sz val="12"/>
        <rFont val="Bookman Old Style"/>
        <family val="1"/>
      </rPr>
      <t xml:space="preserve"> </t>
    </r>
    <r>
      <rPr>
        <sz val="10"/>
        <rFont val="Bookman Old Style"/>
        <family val="1"/>
      </rPr>
      <t>que han</t>
    </r>
  </si>
  <si>
    <t>establecido un acuerdo de colaboración con el donatario para trabajar conjuntamente a fin de cumplir</t>
  </si>
  <si>
    <t>con una obligación o llevar a cabo una tarea específica. Comparten riesgos, así como beneficios y exami-</t>
  </si>
  <si>
    <t>nan regularmente su relación. Una organización aliada contribuye con recursos financieros, humanos</t>
  </si>
  <si>
    <r>
      <t xml:space="preserve">o materiales en apoyo de los objetivos del proyecto </t>
    </r>
    <r>
      <rPr>
        <b/>
        <sz val="10"/>
        <color indexed="12"/>
        <rFont val="Bookman Old Style"/>
        <family val="1"/>
      </rPr>
      <t>y participa en el proceso de la toma de decisiones</t>
    </r>
    <r>
      <rPr>
        <sz val="10"/>
        <rFont val="Bookman Old Style"/>
        <family val="1"/>
      </rPr>
      <t>.</t>
    </r>
  </si>
  <si>
    <t xml:space="preserve">promovidos por el donatario y puestos en práctica por instancias o instituciones públicas o privadas </t>
  </si>
  <si>
    <t>como resultado de las actividades del proyecto.</t>
  </si>
  <si>
    <t>(MDB ver X+)</t>
  </si>
  <si>
    <t>Sector: Agropecuario</t>
  </si>
  <si>
    <t>Sector: Manufactura/</t>
  </si>
  <si>
    <t>Confecciones</t>
  </si>
  <si>
    <t>Sector: Servicios</t>
  </si>
  <si>
    <r>
      <t xml:space="preserve">(1) Dé ejemplos concretos. Por ejemplo: </t>
    </r>
    <r>
      <rPr>
        <i/>
        <sz val="10"/>
        <rFont val="Bookman Old Style"/>
        <family val="1"/>
      </rPr>
      <t xml:space="preserve">"Los artesanos beneficiados por el proyecto mejoraron sus </t>
    </r>
  </si>
  <si>
    <t xml:space="preserve">(2) Describa las causas o condiciones que facilitaron o limitaron el logro de los </t>
  </si>
  <si>
    <r>
      <t xml:space="preserve">Puestos </t>
    </r>
    <r>
      <rPr>
        <b/>
        <sz val="10"/>
        <color indexed="10"/>
        <rFont val="Bookman Old Style"/>
        <family val="1"/>
      </rPr>
      <t>creados</t>
    </r>
    <r>
      <rPr>
        <b/>
        <sz val="10"/>
        <rFont val="Bookman Old Style"/>
        <family val="1"/>
      </rPr>
      <t xml:space="preserve">:                       Tiempo </t>
    </r>
    <r>
      <rPr>
        <sz val="10"/>
        <rFont val="Bookman Old Style"/>
        <family val="1"/>
      </rPr>
      <t>-&gt;</t>
    </r>
  </si>
  <si>
    <r>
      <t xml:space="preserve">Puestos </t>
    </r>
    <r>
      <rPr>
        <b/>
        <sz val="10"/>
        <color indexed="10"/>
        <rFont val="Bookman Old Style"/>
        <family val="1"/>
      </rPr>
      <t>preservados</t>
    </r>
    <r>
      <rPr>
        <b/>
        <sz val="10"/>
        <rFont val="Bookman Old Style"/>
        <family val="1"/>
      </rPr>
      <t xml:space="preserve">:                Tiempo </t>
    </r>
    <r>
      <rPr>
        <sz val="10"/>
        <rFont val="Bookman Old Style"/>
        <family val="1"/>
      </rPr>
      <t>-&gt;</t>
    </r>
  </si>
  <si>
    <r>
      <t xml:space="preserve">Puestos </t>
    </r>
    <r>
      <rPr>
        <b/>
        <sz val="10"/>
        <color indexed="10"/>
        <rFont val="Bookman Old Style"/>
        <family val="1"/>
      </rPr>
      <t>mejorados</t>
    </r>
    <r>
      <rPr>
        <b/>
        <sz val="10"/>
        <rFont val="Bookman Old Style"/>
        <family val="1"/>
      </rPr>
      <t xml:space="preserve">:                   Tiempo </t>
    </r>
    <r>
      <rPr>
        <sz val="10"/>
        <rFont val="Bookman Old Style"/>
        <family val="1"/>
      </rPr>
      <t>-&gt;</t>
    </r>
  </si>
  <si>
    <t>Alfabetización:</t>
  </si>
  <si>
    <t>Aprendiendo a leer y escribir</t>
  </si>
  <si>
    <t>Remodelación o construcción adicional a vivienda existente</t>
  </si>
  <si>
    <r>
      <t xml:space="preserve">(3) Describa los resultados logrados. Por ejemplo, </t>
    </r>
    <r>
      <rPr>
        <i/>
        <sz val="10"/>
        <rFont val="Bookman Old Style"/>
        <family val="1"/>
      </rPr>
      <t xml:space="preserve">"Los productores beneficiados por el proyecto han </t>
    </r>
  </si>
  <si>
    <r>
      <t xml:space="preserve">Indicador 1.2 - Condición de Vida.  </t>
    </r>
    <r>
      <rPr>
        <sz val="10"/>
        <rFont val="Bookman Old Style"/>
        <family val="1"/>
      </rPr>
      <t>Se refiere al número de beneficiarios del proyecto</t>
    </r>
    <r>
      <rPr>
        <b/>
        <sz val="12"/>
        <rFont val="Bookman Old Style"/>
        <family val="1"/>
      </rPr>
      <t xml:space="preserve"> </t>
    </r>
  </si>
  <si>
    <t>Condición de Vida</t>
  </si>
  <si>
    <r>
      <t xml:space="preserve">Resultados alcanzados desde el </t>
    </r>
    <r>
      <rPr>
        <b/>
        <u val="single"/>
        <sz val="10"/>
        <color indexed="10"/>
        <rFont val="Bookman Old Style"/>
        <family val="1"/>
      </rPr>
      <t>inicio del proyecto</t>
    </r>
    <r>
      <rPr>
        <b/>
        <sz val="10"/>
        <color indexed="10"/>
        <rFont val="Bookman Old Style"/>
        <family val="1"/>
      </rPr>
      <t>.</t>
    </r>
  </si>
  <si>
    <t>en el proyecto.</t>
  </si>
  <si>
    <t xml:space="preserve">4. Dé ejemplos concretos de las organizaciones que han usado los enfoques y métodos promovidos por </t>
  </si>
  <si>
    <t>Número de personas</t>
  </si>
  <si>
    <r>
      <t>Indicador 17.1 - Sociedad Civil.</t>
    </r>
    <r>
      <rPr>
        <sz val="10"/>
        <rFont val="Bookman Old Style"/>
        <family val="1"/>
      </rPr>
      <t xml:space="preserve"> Se refiere a la influencia del donatario para mantener relaciones de</t>
    </r>
  </si>
  <si>
    <t xml:space="preserve"> donatario tiene con organizaciones aliadas establecidas a raíz de la donación.</t>
  </si>
  <si>
    <r>
      <t xml:space="preserve"> trabajo productivas con entidades u organizaciones de la sociedad civil </t>
    </r>
    <r>
      <rPr>
        <sz val="10"/>
        <color indexed="10"/>
        <rFont val="Bookman Old Style"/>
        <family val="1"/>
      </rPr>
      <t xml:space="preserve">aparte de las relaciones </t>
    </r>
    <r>
      <rPr>
        <sz val="10"/>
        <rFont val="Bookman Old Style"/>
        <family val="1"/>
      </rPr>
      <t>que el</t>
    </r>
  </si>
  <si>
    <t>Valor de los recursos movilizados por el donatario durante el Período de Referencia</t>
  </si>
  <si>
    <t>(En dólares de EE.UU.)</t>
  </si>
  <si>
    <t>[3] Efectivo</t>
  </si>
  <si>
    <t>[4] En especie</t>
  </si>
  <si>
    <t>(Convertido a dólares de EE.UU.)</t>
  </si>
  <si>
    <t>Empresas privadas locales</t>
  </si>
  <si>
    <t>Contribuciones comunitarias</t>
  </si>
  <si>
    <r>
      <t xml:space="preserve">Medida del indicador: </t>
    </r>
    <r>
      <rPr>
        <sz val="10"/>
        <rFont val="Bookman Old Style"/>
        <family val="1"/>
      </rPr>
      <t xml:space="preserve">Los recursos movilizados pueden ser financieros, materiales y/o humanos. En casos de  </t>
    </r>
  </si>
  <si>
    <r>
      <t xml:space="preserve">asistencia técnica, calcule su valor como si éste tuviese que pagarse en efectivo. </t>
    </r>
    <r>
      <rPr>
        <sz val="10"/>
        <color indexed="10"/>
        <rFont val="Bookman Old Style"/>
        <family val="1"/>
      </rPr>
      <t>NO INCLUYA</t>
    </r>
    <r>
      <rPr>
        <sz val="10"/>
        <rFont val="Bookman Old Style"/>
        <family val="1"/>
      </rPr>
      <t xml:space="preserve"> recursos que </t>
    </r>
  </si>
  <si>
    <t>Recursos movilizados provenientes de:</t>
  </si>
  <si>
    <t>Área</t>
  </si>
  <si>
    <t>Organizaciones privadas internacionales</t>
  </si>
  <si>
    <t>No. Distribuidos</t>
  </si>
  <si>
    <t>3. Dé ejemplos concretos de los productos que el donatario divulgó. Describa las características de la población</t>
  </si>
  <si>
    <t>a quien se le distribuyó el producto o se dirijió la presentación.</t>
  </si>
  <si>
    <t>Nivel geográfico</t>
  </si>
  <si>
    <t>Número de organizaciones</t>
  </si>
  <si>
    <t>CATEGORÍA: VALORES Y ACTITUDES</t>
  </si>
  <si>
    <t>Subcategoría: Valores</t>
  </si>
  <si>
    <t>sobre la población desfavorecida; es decir, la que el proyecto beneficia.</t>
  </si>
  <si>
    <r>
      <t>Indicador 15.1 - Sensibilidad.</t>
    </r>
    <r>
      <rPr>
        <sz val="10"/>
        <rFont val="Bookman Old Style"/>
        <family val="1"/>
      </rPr>
      <t xml:space="preserve"> Se refiere a la capacidad demostrada por el donatario para sensibilizar al público  </t>
    </r>
  </si>
  <si>
    <t>Capacidad de sensibilizar al público según nivel geográfico</t>
  </si>
  <si>
    <r>
      <t xml:space="preserve">Medida del indicador: </t>
    </r>
    <r>
      <rPr>
        <sz val="10"/>
        <rFont val="Bookman Old Style"/>
        <family val="1"/>
      </rPr>
      <t xml:space="preserve">Marque los casilleros que corresponden con el "click" del ratón. </t>
    </r>
    <r>
      <rPr>
        <b/>
        <sz val="10"/>
        <rFont val="Bookman Old Style"/>
        <family val="1"/>
      </rPr>
      <t xml:space="preserve"> </t>
    </r>
  </si>
  <si>
    <t>o puede beneficiarse la población que el proyecto enfoca por los esfuerzos de sensibilización del donatario.</t>
  </si>
  <si>
    <t>(3) Dé ejemplos concretos de cómo el donatario ha sensibilizado a otros. Describa cómo se ha beneficiado</t>
  </si>
  <si>
    <t>................</t>
  </si>
  <si>
    <t>Subcategoría: Prácticas</t>
  </si>
  <si>
    <t>Capacidad de influir al público según nivel geográfico</t>
  </si>
  <si>
    <t>(3) Dé ejemplos concretos de cómo el donatario ha influenciado al público. Describa cómo se ha beneficiado</t>
  </si>
  <si>
    <t>o puede beneficiarse la población que el proyecto enfoca por la influencia del donatario.</t>
  </si>
  <si>
    <r>
      <t>Indicador 16.1 - Trato Favorable - Sociedad.</t>
    </r>
    <r>
      <rPr>
        <sz val="10"/>
        <rFont val="Bookman Old Style"/>
        <family val="1"/>
      </rPr>
      <t xml:space="preserve"> Se refiere a la capacidad demostrada por el donatario, como  </t>
    </r>
  </si>
  <si>
    <t xml:space="preserve"> resultado de la donación, de influir al público para que trate a las poblaciones desfavorecidas de una manera</t>
  </si>
  <si>
    <t xml:space="preserve"> más favorable.</t>
  </si>
  <si>
    <t>Capacidad de influir al gobierno según nivel geográfico</t>
  </si>
  <si>
    <t>(3) Dé ejemplos concretos de cómo el donatario ha influenciado al sector público. Describa cómo se ha beneficiado</t>
  </si>
  <si>
    <t>Subcategoría: Visión</t>
  </si>
  <si>
    <r>
      <t xml:space="preserve">Indicador 9.1 - Metas a Largo Plazo.  </t>
    </r>
    <r>
      <rPr>
        <sz val="10"/>
        <rFont val="Bookman Old Style"/>
        <family val="1"/>
      </rPr>
      <t xml:space="preserve">Se refiere a la habilidad demostrada por el donatario </t>
    </r>
  </si>
  <si>
    <t>Habilidad de establecer metas a largo plazo</t>
  </si>
  <si>
    <t xml:space="preserve">(3) Dé ejemplos concretos de aspectos de la habilidad del donatario para establecer y modificar  </t>
  </si>
  <si>
    <t>metas a largo plazo.</t>
  </si>
  <si>
    <r>
      <t xml:space="preserve">Indicador 9.2 - Adaptabilidad.  </t>
    </r>
    <r>
      <rPr>
        <sz val="10"/>
        <rFont val="Bookman Old Style"/>
        <family val="1"/>
      </rPr>
      <t xml:space="preserve">Se refiere a la capacidad demostrada por el donatario para prever </t>
    </r>
  </si>
  <si>
    <t>tendencias y condiciones económicas, políticas, o de mercado, y reaccionar adecuadamente a la situación.</t>
  </si>
  <si>
    <t>Capacidad de adaptabilidad</t>
  </si>
  <si>
    <t>PU-484</t>
  </si>
  <si>
    <t xml:space="preserve">(3) Dé ejemplos concretos de aspectos de adaptabilidad por parte del donatario.  </t>
  </si>
  <si>
    <t>Subcategoría: Prácticas Participativas</t>
  </si>
  <si>
    <r>
      <t xml:space="preserve">Indicador 10.1 - Acceso a Información.  </t>
    </r>
    <r>
      <rPr>
        <sz val="10"/>
        <rFont val="Bookman Old Style"/>
        <family val="1"/>
      </rPr>
      <t xml:space="preserve">Se refiere a la disposición demostrada por el donatario </t>
    </r>
  </si>
  <si>
    <t>Disposición de proporcionar información</t>
  </si>
  <si>
    <t xml:space="preserve">(3) Dé ejemplos concretos de información que es proporcionada por el donatario.  </t>
  </si>
  <si>
    <r>
      <t xml:space="preserve">Indicador 10.2 - Decisiones Participativas.  </t>
    </r>
    <r>
      <rPr>
        <sz val="10"/>
        <rFont val="Bookman Old Style"/>
        <family val="1"/>
      </rPr>
      <t xml:space="preserve">Se refiere a la práctica  demostrada por el donatario </t>
    </r>
  </si>
  <si>
    <t>de consultar a su personal, aliados, y/o beneficiarios sobre decisiones que afectan las metas y operaciones</t>
  </si>
  <si>
    <t>Nivel de consulta del donatario con otros</t>
  </si>
  <si>
    <t>Alto</t>
  </si>
  <si>
    <t>Medio</t>
  </si>
  <si>
    <t>Bajo</t>
  </si>
  <si>
    <t xml:space="preserve">la naturaleza de las consultas.  </t>
  </si>
  <si>
    <t>del proyecto.</t>
  </si>
  <si>
    <r>
      <t xml:space="preserve">Medida del indicador: </t>
    </r>
    <r>
      <rPr>
        <sz val="10"/>
        <rFont val="Bookman Old Style"/>
        <family val="1"/>
      </rPr>
      <t xml:space="preserve">Marque </t>
    </r>
    <r>
      <rPr>
        <sz val="10"/>
        <color indexed="10"/>
        <rFont val="Bookman Old Style"/>
        <family val="1"/>
      </rPr>
      <t>SOLAMENTE</t>
    </r>
    <r>
      <rPr>
        <sz val="10"/>
        <rFont val="Bookman Old Style"/>
        <family val="1"/>
      </rPr>
      <t xml:space="preserve"> un casillero con un "click" del ratón. </t>
    </r>
    <r>
      <rPr>
        <b/>
        <sz val="10"/>
        <rFont val="Bookman Old Style"/>
        <family val="1"/>
      </rPr>
      <t xml:space="preserve"> </t>
    </r>
  </si>
  <si>
    <r>
      <t xml:space="preserve">Medida del indicador: </t>
    </r>
    <r>
      <rPr>
        <sz val="10"/>
        <rFont val="Bookman Old Style"/>
        <family val="1"/>
      </rPr>
      <t xml:space="preserve">Marque </t>
    </r>
    <r>
      <rPr>
        <b/>
        <sz val="10"/>
        <color indexed="10"/>
        <rFont val="Bookman Old Style"/>
        <family val="1"/>
      </rPr>
      <t>SOLAMENTE</t>
    </r>
    <r>
      <rPr>
        <sz val="10"/>
        <rFont val="Bookman Old Style"/>
        <family val="1"/>
      </rPr>
      <t xml:space="preserve"> un casillero con un "click" del ratón. </t>
    </r>
    <r>
      <rPr>
        <b/>
        <sz val="10"/>
        <rFont val="Bookman Old Style"/>
        <family val="1"/>
      </rPr>
      <t xml:space="preserve"> </t>
    </r>
  </si>
  <si>
    <t>Subcategoría: Relaciones de la Organización</t>
  </si>
  <si>
    <t>el donatario.</t>
  </si>
  <si>
    <t xml:space="preserve">recursos donados en forma de materiales y/o humanos, por ejemplo, material de construcción o </t>
  </si>
  <si>
    <t>habían sidos comprometidos por otras organizaciones antes del inicio del proyecto financiado por la FIA.</t>
  </si>
  <si>
    <t>Empresas privadas internacionales</t>
  </si>
  <si>
    <t>Sector público internacional</t>
  </si>
  <si>
    <t>Otras internacionales</t>
  </si>
  <si>
    <t>INTERNACIONAL</t>
  </si>
  <si>
    <t>NACIONAL</t>
  </si>
  <si>
    <t>LOCAL</t>
  </si>
  <si>
    <t>[3]</t>
  </si>
  <si>
    <t>Empresas privadas nacionales</t>
  </si>
  <si>
    <t>Sector público nacional</t>
  </si>
  <si>
    <t>Otras nacionales</t>
  </si>
  <si>
    <t>Empresas locales</t>
  </si>
  <si>
    <t>Sector público local</t>
  </si>
  <si>
    <t>Contibuciones comunitarias</t>
  </si>
  <si>
    <t>Otras locales</t>
  </si>
  <si>
    <t>TOTAL</t>
  </si>
  <si>
    <t xml:space="preserve">donante, el propósito de la donación, el monto donado por organización, etc. </t>
  </si>
  <si>
    <t>Area</t>
  </si>
  <si>
    <t>Fuente</t>
  </si>
  <si>
    <t>(5) Describa las causas o condiciones que facilitaron o limitaron el logro de los resultados</t>
  </si>
  <si>
    <t>[1]</t>
  </si>
  <si>
    <t>[2]</t>
  </si>
  <si>
    <t>Regional</t>
  </si>
  <si>
    <t>Local</t>
  </si>
  <si>
    <t>11.3 Cooperation</t>
  </si>
  <si>
    <t>11.4 Partnerships</t>
  </si>
  <si>
    <t>CATEGORÍA: NIVEL DE VIDA</t>
  </si>
  <si>
    <t>Subcategoría: Necesidades Básicas</t>
  </si>
  <si>
    <t>Masculino</t>
  </si>
  <si>
    <t>Femenino</t>
  </si>
  <si>
    <t>Necesidades Básicas</t>
  </si>
  <si>
    <t>Vacunación</t>
  </si>
  <si>
    <t xml:space="preserve">al número de beneficiarios del proyecto que han mejorado, o están mejorando, su nivel de vida a causa de </t>
  </si>
  <si>
    <t>las actividades de la donación.</t>
  </si>
  <si>
    <t>Mejoramiento en la dieta</t>
  </si>
  <si>
    <t>Mejoramiento en la salud a causa de:</t>
  </si>
  <si>
    <t>Atención médica, excluyendo vacunación</t>
  </si>
  <si>
    <t>Instalación de, o acceso a, agua potable</t>
  </si>
  <si>
    <t>Instalación eléctrica en la vivienda</t>
  </si>
  <si>
    <t>Construcción nueva de vivienda</t>
  </si>
  <si>
    <t>Conexión a alcantarillado desde la  vivienda</t>
  </si>
  <si>
    <t>Recogida de basura</t>
  </si>
  <si>
    <t>No. de Viviendas</t>
  </si>
  <si>
    <t>No. de Personas beneficiadas</t>
  </si>
  <si>
    <t>sembrado huertos con hortalizas y frutas, utilizando parte de la cosecha para consumo en sus hogares.</t>
  </si>
  <si>
    <t xml:space="preserve">(4) Describa las causas o condiciones que facilitaron o limitaron el logro de los resultados. </t>
  </si>
  <si>
    <t>Mejor</t>
  </si>
  <si>
    <t>Igual</t>
  </si>
  <si>
    <t>Peor</t>
  </si>
  <si>
    <t>3) Dé ejemplos concretos de cómo el nivel de vida de las personas ha cambiado. Por ejemplo:</t>
  </si>
  <si>
    <t>sus comunidades."</t>
  </si>
  <si>
    <t xml:space="preserve">      resultados.</t>
  </si>
  <si>
    <t>Por Familia</t>
  </si>
  <si>
    <t>Sexo Femenino</t>
  </si>
  <si>
    <t>Sexo Masculino</t>
  </si>
  <si>
    <t>Subcategoría: Conocimientos y Destrezas</t>
  </si>
  <si>
    <t>Indicador Estratégico 4.1 - Adquisición de Conocimientos y/o Destrezas.</t>
  </si>
  <si>
    <t>Se refiere al número de beneficiarios (hombres y/o mujeres) que adquirieron conocimientos y/o</t>
  </si>
  <si>
    <t xml:space="preserve">destrezas a través de cursos, seminarios, o capacitación en el trabajo auspiciado por el proyecto. </t>
  </si>
  <si>
    <t>Conocimientos y/o destrezas</t>
  </si>
  <si>
    <t>(Elija aquellos temas que correspondan)</t>
  </si>
  <si>
    <t>Total</t>
  </si>
  <si>
    <t>Construcción</t>
  </si>
  <si>
    <t>Medio ambiente (ecológico)</t>
  </si>
  <si>
    <t>Mercadeo (comercialización)</t>
  </si>
  <si>
    <t>Liderazgo</t>
  </si>
  <si>
    <t>Participación cívica</t>
  </si>
  <si>
    <t>Sistema jurídico</t>
  </si>
  <si>
    <t>Sistema político</t>
  </si>
  <si>
    <t>Otro-Especifique en (3)</t>
  </si>
  <si>
    <t>Manufactura, confecciones, etc.</t>
  </si>
  <si>
    <t>(4) Describa las causas o condiciones que facilitaron o limitaron el logro de los resultados</t>
  </si>
  <si>
    <t>Indicador Estratégico 4.2 - Aplicación de Conocimientos y/o Destrezas.</t>
  </si>
  <si>
    <t>Aplicación de conocimientos</t>
  </si>
  <si>
    <r>
      <t xml:space="preserve">Indicador 4.4 - Comunicación. </t>
    </r>
    <r>
      <rPr>
        <sz val="10"/>
        <rFont val="Bookman Old Style"/>
        <family val="1"/>
      </rPr>
      <t>Se refiere al número de beneficiarios del proyecto que</t>
    </r>
  </si>
  <si>
    <t>o femenino, cuya capacidad de comunicarse ha aumentado, se ha mantenido igual, o disminuyó.</t>
  </si>
  <si>
    <t>Comunicación</t>
  </si>
  <si>
    <t>Con mayor capacidad</t>
  </si>
  <si>
    <t>Con la misma capacidad</t>
  </si>
  <si>
    <t>Con menor capacidad</t>
  </si>
  <si>
    <t>Capacidad</t>
  </si>
  <si>
    <t>Subcategoría: Actitudes y Valores</t>
  </si>
  <si>
    <t>Subcategoría: Puestos de Trabajo e Ingresos</t>
  </si>
  <si>
    <r>
      <t xml:space="preserve">Indicador 5.1 - Autoestima. </t>
    </r>
    <r>
      <rPr>
        <sz val="10"/>
        <rFont val="Bookman Old Style"/>
        <family val="1"/>
      </rPr>
      <t>Se refiere al número de beneficiarios que informan</t>
    </r>
  </si>
  <si>
    <t>femenino, cuya autoestima ha aumentado, sostenido, o disminuido a causa de la donación.</t>
  </si>
  <si>
    <t>Autoestima</t>
  </si>
  <si>
    <t>Aumentó</t>
  </si>
  <si>
    <t>No hubo cambio</t>
  </si>
  <si>
    <t>Disminuyó</t>
  </si>
  <si>
    <t>Identidad cultural</t>
  </si>
  <si>
    <t>Con mayor aprecio de su patrimonio cultural</t>
  </si>
  <si>
    <t>Con el mismo aprecio de su patrimonio</t>
  </si>
  <si>
    <t>Con menor aprecio de su patrimonio cultural</t>
  </si>
  <si>
    <t>femenino) cuyo respeto hacia otros ha aumentado, se ha mantenido igual, o disminuido como</t>
  </si>
  <si>
    <t>resultado de la donación.</t>
  </si>
  <si>
    <t>Respeto a otros</t>
  </si>
  <si>
    <t>Con mayor respeto</t>
  </si>
  <si>
    <t>Con el mismo respeto</t>
  </si>
  <si>
    <t>Con menos respeto</t>
  </si>
  <si>
    <r>
      <t>Indicador 5.4 - Determinación/Perseverancia.</t>
    </r>
    <r>
      <rPr>
        <sz val="10"/>
        <rFont val="Bookman Old Style"/>
        <family val="1"/>
      </rPr>
      <t xml:space="preserve"> Se refiere al número de beneficiarios</t>
    </r>
  </si>
  <si>
    <t>del proyecto que tienen la capacidad, obtenida por medio de las actividades del proyecto, para</t>
  </si>
  <si>
    <t>Nombre de la comunidad o grupo objeto de la verificación:</t>
  </si>
  <si>
    <r>
      <t xml:space="preserve">Medida del indicador: </t>
    </r>
    <r>
      <rPr>
        <sz val="10"/>
        <rFont val="Bookman Old Style"/>
        <family val="1"/>
      </rPr>
      <t xml:space="preserve">Se registra el número de beneficiarios por sexo, masculino y/o femenino </t>
    </r>
  </si>
  <si>
    <t>efectivo. Los activos fijos pueden incluir casas, terrenos e instalaciones permanente.</t>
  </si>
  <si>
    <t xml:space="preserve">ganado, inventarios, cultivos y otros productos que fácilmente se pueden convertir a dinero en </t>
  </si>
  <si>
    <t xml:space="preserve">donación. Los activos líquidos pueden incluir, pero no se limitan a, materiales de construcción, </t>
  </si>
  <si>
    <t xml:space="preserve">activos líquido y/o fijo que han acumulado los beneficiarios como resultado de las actividades de la </t>
  </si>
  <si>
    <r>
      <t xml:space="preserve">Indicador 3.1 - Valor de Activos Líquido y/o Fijo.  </t>
    </r>
    <r>
      <rPr>
        <sz val="10"/>
        <rFont val="Bookman Old Style"/>
        <family val="1"/>
      </rPr>
      <t>Se refiere al total semestral de</t>
    </r>
  </si>
  <si>
    <t>Administración, planificación y/o evaluación/control</t>
  </si>
  <si>
    <t xml:space="preserve">continuar dedicando tiempo y energía a una actividad, proyecto, o meta hasta que ésta se </t>
  </si>
  <si>
    <t>realice, o por lo menos, que se determine que no es factible.</t>
  </si>
  <si>
    <t>y perseverancia ha aumentado, mantenido igual, o disminuido.</t>
  </si>
  <si>
    <t>Determinación/Perseverancia</t>
  </si>
  <si>
    <t>Con más determinación y perseverancia</t>
  </si>
  <si>
    <t>Sin cambio alguno en la determinación y perseverancia</t>
  </si>
  <si>
    <t>Con menos determinación y perseverancia</t>
  </si>
  <si>
    <t>Vivienda:</t>
  </si>
  <si>
    <r>
      <t xml:space="preserve">Indicador 5.5 - Innovación/Adaptabilidad.  </t>
    </r>
    <r>
      <rPr>
        <sz val="10"/>
        <rFont val="Bookman Old Style"/>
        <family val="1"/>
      </rPr>
      <t>Se refiere al número de beneficiarios</t>
    </r>
  </si>
  <si>
    <t>que utilizan y/o adaptan estrategias, métodos o enfoques más efectivos y/o eficaces para</t>
  </si>
  <si>
    <t>lograr los objetivos de la donación.</t>
  </si>
  <si>
    <t>innovación y adaptabilidad ha aumentado, se mantiene igual, o ha disminuido.</t>
  </si>
  <si>
    <t xml:space="preserve">Innovación/adaptabilidad </t>
  </si>
  <si>
    <t>Con mayor capacidad de innovación y adaptabilidad</t>
  </si>
  <si>
    <t>Sin cambio alguno en la capacidad</t>
  </si>
  <si>
    <t>Con menos capacidad de innovación y adaptabilidad</t>
  </si>
  <si>
    <t>CATEGORÍA: CAPACIDAD ORGANIZACIONAL</t>
  </si>
  <si>
    <t>Subcategoría: Gestión</t>
  </si>
  <si>
    <t>el período de referencia.</t>
  </si>
  <si>
    <t>organización donataria para la planificación, el seguimiento y la evaluación de actividades durante</t>
  </si>
  <si>
    <t>Capacidad de planificación y evaluación de las actividades del proyecto</t>
  </si>
  <si>
    <t>Alta</t>
  </si>
  <si>
    <t>Media</t>
  </si>
  <si>
    <t>Baja</t>
  </si>
  <si>
    <t>(3) Dé ejemplos concretos de planificación y/o evaluación.</t>
  </si>
  <si>
    <t>Capacidad de aplicar nuevas estrategias</t>
  </si>
  <si>
    <t>donatario.</t>
  </si>
  <si>
    <t>Subcategoría: Recursos</t>
  </si>
  <si>
    <r>
      <t>Indicador Estratégico 8.1 - Movilización de Recursos.</t>
    </r>
    <r>
      <rPr>
        <sz val="10"/>
        <rFont val="Bookman Old Style"/>
        <family val="1"/>
      </rPr>
      <t xml:space="preserve"> Se refiere al monto total de recursos</t>
    </r>
  </si>
  <si>
    <t>Recursos canalizados provenientes de:</t>
  </si>
  <si>
    <t>Valor de los recursos canalizados durante el Período de Referencia</t>
  </si>
  <si>
    <t>que han establecido una relación informal con el donatario. Esta relación puede incluir contribución de</t>
  </si>
  <si>
    <r>
      <t xml:space="preserve">Medida del indicador:  </t>
    </r>
    <r>
      <rPr>
        <sz val="10"/>
        <rFont val="Bookman Old Style"/>
        <family val="1"/>
      </rPr>
      <t xml:space="preserve">Se registra el número de organizaciones o entidades que están colaborando con </t>
    </r>
  </si>
  <si>
    <t>Organizaciones o entidades que colaboran con el donatario</t>
  </si>
  <si>
    <r>
      <t>Indicador Estratégico 11.3 - Cooperación.</t>
    </r>
    <r>
      <rPr>
        <sz val="10"/>
        <rFont val="Bookman Old Style"/>
        <family val="1"/>
      </rPr>
      <t xml:space="preserve"> Se refiere al número y tipo de organizaciones</t>
    </r>
    <r>
      <rPr>
        <b/>
        <sz val="12"/>
        <rFont val="Bookman Old Style"/>
        <family val="1"/>
      </rPr>
      <t xml:space="preserve"> </t>
    </r>
  </si>
  <si>
    <t>acuerdos por escrito.</t>
  </si>
  <si>
    <r>
      <t xml:space="preserve">Medida del indicador:  </t>
    </r>
    <r>
      <rPr>
        <sz val="10"/>
        <rFont val="Bookman Old Style"/>
        <family val="1"/>
      </rPr>
      <t xml:space="preserve">Se registra el número de organizaciones o entidades que están aliadas con </t>
    </r>
  </si>
  <si>
    <t>Tipos de organizaciones o entidades aliadas con el donatario</t>
  </si>
  <si>
    <t xml:space="preserve">3. Dé ejemplos concretos y representativos del tipo de organizaciones aliadas con el </t>
  </si>
  <si>
    <t>donatario durante el período de referencia. Incluya el nombre de la organización.</t>
  </si>
  <si>
    <t>CATEGORÍA: LEYES Y POLÍTICAS</t>
  </si>
  <si>
    <t>Subcategoría: Leyes</t>
  </si>
  <si>
    <t>Nacional</t>
  </si>
  <si>
    <t>Número de disposiciones</t>
  </si>
  <si>
    <t>---------------------------------------------------------</t>
  </si>
  <si>
    <t>Disposiciones legales promulgadas según nivel geográfico</t>
  </si>
  <si>
    <r>
      <t xml:space="preserve">Medida del indicador:  </t>
    </r>
    <r>
      <rPr>
        <sz val="10"/>
        <rFont val="Bookman Old Style"/>
        <family val="1"/>
      </rPr>
      <t xml:space="preserve">Se registra el número de disposiciones legales publicadas o difundidas según nivel geográfico </t>
    </r>
  </si>
  <si>
    <t xml:space="preserve">3. Dé ejemplos concretos de las disposiciones legales en que el donatario influyó para que se promulgaran. </t>
  </si>
  <si>
    <t xml:space="preserve">Describa el proceso en el cual se influyó en estas leyes. </t>
  </si>
  <si>
    <t xml:space="preserve">estatutos, reglamentos y otras disposiciones legales en las cuales el donatario influyó para que se promulgaran </t>
  </si>
  <si>
    <t>como resultado directo de las actividades de la donación.</t>
  </si>
  <si>
    <r>
      <t>Indicador 12.1 - Promulgación de Disposiciones Legales.</t>
    </r>
    <r>
      <rPr>
        <sz val="10"/>
        <rFont val="Bookman Old Style"/>
        <family val="1"/>
      </rPr>
      <t xml:space="preserve"> Se refiere al número de leyes, </t>
    </r>
  </si>
  <si>
    <r>
      <t>Indicador 12.2 - Implementación de Disposiciones Legales.</t>
    </r>
    <r>
      <rPr>
        <sz val="10"/>
        <rFont val="Bookman Old Style"/>
        <family val="1"/>
      </rPr>
      <t xml:space="preserve"> Se refiere al número de leyes, </t>
    </r>
  </si>
  <si>
    <t xml:space="preserve">estatutos, reglamentos y otras disposiciones legales que se implementaron como resultado de las actividades </t>
  </si>
  <si>
    <t>del donatario.</t>
  </si>
  <si>
    <t xml:space="preserve">nivel geográfico </t>
  </si>
  <si>
    <t>Disposiciones legales implementadas por nivel geográfico</t>
  </si>
  <si>
    <r>
      <t xml:space="preserve">Medida del indicador:  </t>
    </r>
    <r>
      <rPr>
        <sz val="10"/>
        <rFont val="Bookman Old Style"/>
        <family val="1"/>
      </rPr>
      <t>Se registra el número de disposiciones legales implementadas o puestas en vigor por</t>
    </r>
  </si>
  <si>
    <t xml:space="preserve">3. Dé ejemplos concretos de las disposiciones legales en que el donatario ayudó a implementar. </t>
  </si>
  <si>
    <t xml:space="preserve">Describa cómo el donatario ayudó en el proceso de implementación de estas leyes. </t>
  </si>
  <si>
    <t>Subcategoría: Políticas</t>
  </si>
  <si>
    <t>medios de comunicación pública por el donatario, como resultado de las actividades de la donación. Estas discusiones</t>
  </si>
  <si>
    <t xml:space="preserve">favorecen a la sociedad civil, incluyendo al donatario, sus aliados y otras organizaciones que cooperan </t>
  </si>
  <si>
    <t>con el donatario.</t>
  </si>
  <si>
    <r>
      <t xml:space="preserve">Medida del indicador:  </t>
    </r>
    <r>
      <rPr>
        <sz val="10"/>
        <rFont val="Bookman Old Style"/>
        <family val="1"/>
      </rPr>
      <t>Se registra el número de temas públicos iniciados y/o discutidos por el donatario.</t>
    </r>
  </si>
  <si>
    <t>Temas iniciado y/o discutidos por el donatario.</t>
  </si>
  <si>
    <t>Número de temas</t>
  </si>
  <si>
    <t>Derechos y responsabilidades de la ciudadanía</t>
  </si>
  <si>
    <t>Servicios básicos</t>
  </si>
  <si>
    <r>
      <t>Otros - (</t>
    </r>
    <r>
      <rPr>
        <b/>
        <i/>
        <sz val="10"/>
        <rFont val="Bookman Old Style"/>
        <family val="1"/>
      </rPr>
      <t>Especifique abajo)</t>
    </r>
  </si>
  <si>
    <t xml:space="preserve">del proyecto. </t>
  </si>
  <si>
    <r>
      <t xml:space="preserve">Medida del indicador:  </t>
    </r>
    <r>
      <rPr>
        <sz val="10"/>
        <rFont val="Bookman Old Style"/>
        <family val="1"/>
      </rPr>
      <t>Se registra el número políticas o planes de acción implementados o ejecutados por</t>
    </r>
  </si>
  <si>
    <t>Implementación de políticas o planes de acción</t>
  </si>
  <si>
    <t>Número</t>
  </si>
  <si>
    <t>el donatario según nivel geográfico.</t>
  </si>
  <si>
    <t xml:space="preserve">3. Dé ejemplos concretos de las políticas que el donatario implementó. Describa la población que se ha </t>
  </si>
  <si>
    <t>beneficiado con estas políticas.</t>
  </si>
  <si>
    <t>Subcategoría: Divulgación y Efecto Demostrativo</t>
  </si>
  <si>
    <t>Productos</t>
  </si>
  <si>
    <t>Número de Productos</t>
  </si>
  <si>
    <t>Subcategoría: Relaciones</t>
  </si>
  <si>
    <t>Capacidad de mantener relaciones con la sociedad civil</t>
  </si>
  <si>
    <t>Capacidad de mantener relaciones con entidades gubernamentales</t>
  </si>
  <si>
    <t>Nombre de la Organización Donataria:</t>
  </si>
  <si>
    <t>Período de Referencia del Informe:</t>
  </si>
  <si>
    <t>a</t>
  </si>
  <si>
    <t>Número del proyecto:</t>
  </si>
  <si>
    <r>
      <t xml:space="preserve">Correo electrónico del donatario </t>
    </r>
    <r>
      <rPr>
        <b/>
        <i/>
        <sz val="10"/>
        <rFont val="Bookman Old Style"/>
        <family val="1"/>
      </rPr>
      <t>(si tiene):</t>
    </r>
  </si>
  <si>
    <t>No. Teléfono</t>
  </si>
  <si>
    <t>Nombre de la persona, o personas, que se consultó en la organización donataria para</t>
  </si>
  <si>
    <t xml:space="preserve"> verificar los datos del MDB.</t>
  </si>
  <si>
    <t>(incluyendo menores), que han mejorado su nivel de vida debido a las actividades del proyecto.</t>
  </si>
  <si>
    <t>Nombre del Verificador:</t>
  </si>
  <si>
    <t>Sugerencias para mejorar el diseño del MDB o para mejorar la calidad de los datos</t>
  </si>
  <si>
    <t>proporcionados por el donatario.</t>
  </si>
  <si>
    <r>
      <t>Indicador Estratégico 14.1 - Divulgación.</t>
    </r>
    <r>
      <rPr>
        <sz val="10"/>
        <rFont val="Bookman Old Style"/>
        <family val="1"/>
      </rPr>
      <t xml:space="preserve"> Se refiere al número de discursos, presentaciones o productos elaborados </t>
    </r>
  </si>
  <si>
    <t xml:space="preserve">que el donatario hace a fin de divulgar los enfoques, prácticas o técnicas del proyecto. Estas presentaciones </t>
  </si>
  <si>
    <t>OBSERVACIONES:</t>
  </si>
  <si>
    <r>
      <t xml:space="preserve">Indicador Estratégico 1.1 - Satisfacción de Necesidades Básicas: </t>
    </r>
    <r>
      <rPr>
        <sz val="10"/>
        <rFont val="Bookman Old Style"/>
        <family val="1"/>
      </rPr>
      <t>Se refiere</t>
    </r>
  </si>
  <si>
    <t>Instalación de letrinas o sanitarios</t>
  </si>
  <si>
    <t>Resultados alcanzados durante el Período de Referencia</t>
  </si>
  <si>
    <t xml:space="preserve">La dieta de los miembros de estos hogares y la salud de éstos, por consecuente, ha mejorado." </t>
  </si>
  <si>
    <t xml:space="preserve">Incluya menores masculinos en la misma columna que anota el número de adultos hombres. Siga la </t>
  </si>
  <si>
    <t>misma lógica para anotar menores femeninos. Incluya también a los bebés según el sexo.</t>
  </si>
  <si>
    <t>cuyas condiciones socioeconómicas cambiaron como resultados de las actividades del proyecto</t>
  </si>
  <si>
    <t>mismo y no al estado de la economía o político del país.</t>
  </si>
  <si>
    <t>"El nivel de vida ha mejorado porque ahora cuentan con letrinas, agua potable, o electricidad en</t>
  </si>
  <si>
    <t>CATEGORÍA: CONOCIMIENTOS, DESTREZAS Y ACTITUDES</t>
  </si>
  <si>
    <t>Agricultura, ganadería, silvicultura y pesca</t>
  </si>
  <si>
    <t xml:space="preserve">Se refiere al número de beneficiarios (hombres y/o mujeres) que como resultado del proyecto </t>
  </si>
  <si>
    <t>actividades del proyecto.</t>
  </si>
  <si>
    <t xml:space="preserve">(3) Explique cómo las actividades del proyecto afectaron la capacidad de comunicación de los </t>
  </si>
  <si>
    <t>beneficiarios.</t>
  </si>
  <si>
    <t>cuya capacidad de resolver problemas ha aumentado, se ha mantenido igual, o disminuido.</t>
  </si>
  <si>
    <t xml:space="preserve">tener la capacidad, obtenida por medio de las actividades del proyecto, para hacer cosas para </t>
  </si>
  <si>
    <t>beneficio propio y mejorar sus condiciones de vida.</t>
  </si>
  <si>
    <t>(3) Explique cómo las actividades del proyecto afectaron el autoestima de los beneficiarios.</t>
  </si>
  <si>
    <r>
      <t xml:space="preserve">Indicador 5.2 - Identidad Cultural. </t>
    </r>
    <r>
      <rPr>
        <sz val="10"/>
        <rFont val="Bookman Old Style"/>
        <family val="1"/>
      </rPr>
      <t xml:space="preserve">Se refiere al número de beneficiarios según el </t>
    </r>
  </si>
  <si>
    <t xml:space="preserve">aprecio, cuidado y preservación que tienen sobre sus valores y tradiciones culturales y </t>
  </si>
  <si>
    <t>Las comunidades tienen fechas establecidas en las cuales celebran sus diferentes fiestas costumbristas, las cuales les permiten demostrar el aprecio que tienen por sus valores y tradiciones.</t>
  </si>
  <si>
    <t>Durante el semestre no se pudo identificar incrementos en el número de personas con mayor aprecio por su patrimonio cultural debido a que no hubo actividades que permitieran apreciarlo. Los trabajos de recuperación de las tecnologías andinas incas que hacen los beneficiarios les han permitido sentirse orgullosos de los resultados obtenidos por el proyecto en la recuperación de los andenes, principalmente, por la admiración que estos producen en los turistas.</t>
  </si>
  <si>
    <t>Los beneficiarios del proyecto participan de las actividades para recuperar las tecnologías incas y demuestran su respeto al cuidar de estas tecnologías recuperadas. Durante el semestre, no se han dado cambios en este indicador.</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</si>
</sst>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S/.&quot;#,##0;&quot;S/.&quot;\-#,##0"/>
    <numFmt numFmtId="165" formatCode="&quot;S/.&quot;#,##0;[Red]&quot;S/.&quot;\-#,##0"/>
    <numFmt numFmtId="166" formatCode="&quot;S/.&quot;#,##0.00;&quot;S/.&quot;\-#,##0.00"/>
    <numFmt numFmtId="167" formatCode="&quot;S/.&quot;#,##0.00;[Red]&quot;S/.&quot;\-#,##0.00"/>
    <numFmt numFmtId="168" formatCode="_ &quot;S/.&quot;* #,##0_ ;_ &quot;S/.&quot;* \-#,##0_ ;_ &quot;S/.&quot;* &quot;-&quot;_ ;_ @_ "/>
    <numFmt numFmtId="169" formatCode="_ * #,##0_ ;_ * \-#,##0_ ;_ * &quot;-&quot;_ ;_ @_ "/>
    <numFmt numFmtId="170" formatCode="_ &quot;S/.&quot;* #,##0.00_ ;_ &quot;S/.&quot;* \-#,##0.00_ ;_ &quot;S/.&quot;*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00"/>
    <numFmt numFmtId="181" formatCode="&quot;$&quot;#,##0"/>
    <numFmt numFmtId="182" formatCode="0.0;[Red]0.0"/>
    <numFmt numFmtId="183" formatCode="0_);\(0\)"/>
    <numFmt numFmtId="184" formatCode="#,##0;[Red]#,##0"/>
    <numFmt numFmtId="185" formatCode="[&lt;=9999999]###\-####;\(###\)\ ###\-####"/>
    <numFmt numFmtId="186" formatCode="&quot;$&quot;#,##0.00;[Red]&quot;$&quot;#,##0.00"/>
    <numFmt numFmtId="187" formatCode="&quot;Yes&quot;;&quot;Yes&quot;;&quot;No&quot;"/>
    <numFmt numFmtId="188" formatCode="&quot;True&quot;;&quot;True&quot;;&quot;False&quot;"/>
    <numFmt numFmtId="189" formatCode="&quot;On&quot;;&quot;On&quot;;&quot;Off&quot;"/>
  </numFmts>
  <fonts count="25">
    <font>
      <sz val="10"/>
      <name val="Bookman Old Style"/>
      <family val="0"/>
    </font>
    <font>
      <b/>
      <sz val="10"/>
      <name val="Bookman Old Style"/>
      <family val="1"/>
    </font>
    <font>
      <b/>
      <sz val="12"/>
      <name val="Bookman Old Style"/>
      <family val="1"/>
    </font>
    <font>
      <sz val="8"/>
      <name val="Bookman Old Style"/>
      <family val="1"/>
    </font>
    <font>
      <sz val="12"/>
      <name val="Bookman Old Style"/>
      <family val="1"/>
    </font>
    <font>
      <sz val="8"/>
      <name val="Tahoma"/>
      <family val="2"/>
    </font>
    <font>
      <sz val="10"/>
      <color indexed="10"/>
      <name val="Bookman Old Style"/>
      <family val="1"/>
    </font>
    <font>
      <i/>
      <sz val="10"/>
      <color indexed="17"/>
      <name val="Bookman Old Style"/>
      <family val="1"/>
    </font>
    <font>
      <b/>
      <sz val="10"/>
      <color indexed="10"/>
      <name val="Bookman Old Style"/>
      <family val="1"/>
    </font>
    <font>
      <i/>
      <sz val="10"/>
      <name val="Bookman Old Style"/>
      <family val="1"/>
    </font>
    <font>
      <b/>
      <i/>
      <sz val="10"/>
      <name val="Bookman Old Style"/>
      <family val="1"/>
    </font>
    <font>
      <sz val="10"/>
      <color indexed="8"/>
      <name val="Bookman Old Style"/>
      <family val="1"/>
    </font>
    <font>
      <b/>
      <i/>
      <sz val="8"/>
      <name val="Bookman Old Style"/>
      <family val="1"/>
    </font>
    <font>
      <b/>
      <u val="single"/>
      <sz val="10"/>
      <color indexed="10"/>
      <name val="Bookman Old Style"/>
      <family val="1"/>
    </font>
    <font>
      <sz val="10"/>
      <color indexed="12"/>
      <name val="Bookman Old Style"/>
      <family val="1"/>
    </font>
    <font>
      <b/>
      <sz val="10"/>
      <color indexed="57"/>
      <name val="Bookman Old Style"/>
      <family val="1"/>
    </font>
    <font>
      <sz val="10"/>
      <color indexed="57"/>
      <name val="Bookman Old Style"/>
      <family val="1"/>
    </font>
    <font>
      <b/>
      <sz val="10"/>
      <color indexed="12"/>
      <name val="Bookman Old Style"/>
      <family val="1"/>
    </font>
    <font>
      <b/>
      <u val="single"/>
      <sz val="10"/>
      <name val="Bookman Old Style"/>
      <family val="1"/>
    </font>
    <font>
      <b/>
      <sz val="10"/>
      <color indexed="17"/>
      <name val="Bookman Old Style"/>
      <family val="1"/>
    </font>
    <font>
      <i/>
      <sz val="10"/>
      <color indexed="48"/>
      <name val="Bookman Old Style"/>
      <family val="1"/>
    </font>
    <font>
      <b/>
      <i/>
      <sz val="10"/>
      <color indexed="12"/>
      <name val="Bookman Old Style"/>
      <family val="1"/>
    </font>
    <font>
      <b/>
      <i/>
      <sz val="10"/>
      <color indexed="48"/>
      <name val="Bookman Old Style"/>
      <family val="1"/>
    </font>
    <font>
      <u val="single"/>
      <sz val="10"/>
      <color indexed="12"/>
      <name val="Bookman Old Style"/>
      <family val="0"/>
    </font>
    <font>
      <u val="single"/>
      <sz val="10"/>
      <color indexed="36"/>
      <name val="Bookman Old Style"/>
      <family val="0"/>
    </font>
  </fonts>
  <fills count="10">
    <fill>
      <patternFill/>
    </fill>
    <fill>
      <patternFill patternType="gray125"/>
    </fill>
    <fill>
      <patternFill patternType="solid">
        <fgColor indexed="9"/>
        <bgColor indexed="64"/>
      </patternFill>
    </fill>
    <fill>
      <patternFill patternType="solid">
        <fgColor indexed="22"/>
        <bgColor indexed="64"/>
      </patternFill>
    </fill>
    <fill>
      <patternFill patternType="mediumGray">
        <bgColor indexed="9"/>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29">
    <border>
      <left/>
      <right/>
      <top/>
      <bottom/>
      <diagonal/>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color indexed="63"/>
      </top>
      <bottom style="medium"/>
    </border>
    <border>
      <left style="thin"/>
      <right>
        <color indexed="63"/>
      </right>
      <top style="thin"/>
      <bottom style="thin"/>
    </border>
    <border>
      <left style="thin"/>
      <right style="thin"/>
      <top>
        <color indexed="63"/>
      </top>
      <bottom style="medium"/>
    </border>
    <border>
      <left>
        <color indexed="63"/>
      </left>
      <right style="thin"/>
      <top style="medium"/>
      <bottom>
        <color indexed="63"/>
      </bottom>
    </border>
    <border>
      <left style="thin"/>
      <right>
        <color indexed="63"/>
      </right>
      <top>
        <color indexed="63"/>
      </top>
      <bottom style="medium"/>
    </border>
    <border>
      <left style="thin"/>
      <right>
        <color indexed="63"/>
      </right>
      <top style="medium"/>
      <bottom>
        <color indexed="63"/>
      </bottom>
    </border>
    <border>
      <left>
        <color indexed="63"/>
      </left>
      <right>
        <color indexed="63"/>
      </right>
      <top style="medium"/>
      <bottom style="medium"/>
    </border>
    <border>
      <left style="thin"/>
      <right style="thin"/>
      <top style="thin"/>
      <bottom style="medium"/>
    </border>
    <border>
      <left style="medium"/>
      <right style="medium"/>
      <top style="medium"/>
      <bottom style="medium"/>
    </border>
    <border>
      <left style="medium"/>
      <right style="medium"/>
      <top>
        <color indexed="63"/>
      </top>
      <bottom style="medium"/>
    </border>
    <border>
      <left style="medium"/>
      <right style="thin"/>
      <top style="medium"/>
      <bottom style="medium"/>
    </border>
    <border>
      <left style="medium"/>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cellStyleXfs>
  <cellXfs count="556">
    <xf numFmtId="0" fontId="0" fillId="0" borderId="0" xfId="0" applyAlignment="1">
      <alignment/>
    </xf>
    <xf numFmtId="0" fontId="2" fillId="0" borderId="0" xfId="0" applyFont="1" applyAlignment="1">
      <alignment/>
    </xf>
    <xf numFmtId="0" fontId="1" fillId="2" borderId="0" xfId="0" applyFont="1" applyFill="1" applyAlignment="1">
      <alignment/>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0" xfId="0" applyFill="1" applyBorder="1" applyAlignment="1">
      <alignment/>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2" borderId="7" xfId="0" applyFill="1" applyBorder="1" applyAlignment="1">
      <alignment/>
    </xf>
    <xf numFmtId="0" fontId="1" fillId="2" borderId="8" xfId="0" applyFont="1" applyFill="1" applyBorder="1" applyAlignment="1">
      <alignment/>
    </xf>
    <xf numFmtId="0" fontId="0" fillId="2" borderId="9" xfId="0" applyFill="1" applyBorder="1" applyAlignment="1">
      <alignment/>
    </xf>
    <xf numFmtId="0" fontId="0" fillId="3" borderId="4" xfId="0" applyFill="1" applyBorder="1" applyAlignment="1">
      <alignment/>
    </xf>
    <xf numFmtId="0" fontId="1" fillId="3" borderId="8" xfId="0" applyFont="1" applyFill="1" applyBorder="1" applyAlignment="1">
      <alignment horizontal="center"/>
    </xf>
    <xf numFmtId="0" fontId="0" fillId="3" borderId="1" xfId="0" applyFill="1" applyBorder="1" applyAlignment="1">
      <alignment/>
    </xf>
    <xf numFmtId="0" fontId="0" fillId="3" borderId="1" xfId="0" applyFont="1" applyFill="1" applyBorder="1" applyAlignment="1">
      <alignment/>
    </xf>
    <xf numFmtId="0" fontId="0" fillId="3" borderId="2" xfId="0" applyFill="1" applyBorder="1" applyAlignment="1">
      <alignment/>
    </xf>
    <xf numFmtId="0" fontId="1" fillId="3" borderId="3" xfId="0" applyFont="1" applyFill="1" applyBorder="1" applyAlignment="1">
      <alignment horizontal="center"/>
    </xf>
    <xf numFmtId="0" fontId="0" fillId="3" borderId="0" xfId="0" applyFill="1" applyBorder="1" applyAlignment="1">
      <alignment/>
    </xf>
    <xf numFmtId="0" fontId="0" fillId="2" borderId="0"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xf>
    <xf numFmtId="0" fontId="0" fillId="2" borderId="6" xfId="0" applyFill="1" applyBorder="1" applyAlignment="1">
      <alignment horizontal="center"/>
    </xf>
    <xf numFmtId="0" fontId="0" fillId="2" borderId="3" xfId="0" applyFont="1" applyFill="1" applyBorder="1" applyAlignment="1">
      <alignment/>
    </xf>
    <xf numFmtId="0" fontId="1" fillId="2" borderId="3" xfId="0" applyFont="1" applyFill="1" applyBorder="1" applyAlignment="1">
      <alignment/>
    </xf>
    <xf numFmtId="0" fontId="3" fillId="3" borderId="3" xfId="0" applyFont="1" applyFill="1" applyBorder="1" applyAlignment="1">
      <alignment horizontal="center"/>
    </xf>
    <xf numFmtId="0" fontId="2" fillId="2" borderId="0" xfId="0" applyFont="1" applyFill="1" applyBorder="1" applyAlignment="1">
      <alignment/>
    </xf>
    <xf numFmtId="0" fontId="0" fillId="2" borderId="12" xfId="0" applyFill="1" applyBorder="1" applyAlignment="1">
      <alignment horizontal="center"/>
    </xf>
    <xf numFmtId="0" fontId="0" fillId="2" borderId="10" xfId="0" applyFill="1" applyBorder="1" applyAlignment="1">
      <alignment wrapText="1"/>
    </xf>
    <xf numFmtId="0" fontId="0" fillId="2" borderId="12" xfId="0" applyFont="1" applyFill="1" applyBorder="1" applyAlignment="1">
      <alignment/>
    </xf>
    <xf numFmtId="0" fontId="1" fillId="3" borderId="12" xfId="0" applyFont="1" applyFill="1" applyBorder="1" applyAlignment="1">
      <alignment horizontal="center" wrapText="1"/>
    </xf>
    <xf numFmtId="0" fontId="1" fillId="3" borderId="1" xfId="0" applyFont="1" applyFill="1" applyBorder="1" applyAlignment="1">
      <alignment/>
    </xf>
    <xf numFmtId="0" fontId="1" fillId="3" borderId="13" xfId="0" applyFont="1" applyFill="1" applyBorder="1" applyAlignment="1">
      <alignment horizontal="center"/>
    </xf>
    <xf numFmtId="0" fontId="0" fillId="3" borderId="6" xfId="0" applyFill="1" applyBorder="1" applyAlignment="1">
      <alignment/>
    </xf>
    <xf numFmtId="0" fontId="1" fillId="3" borderId="6" xfId="0" applyFont="1" applyFill="1" applyBorder="1" applyAlignment="1">
      <alignment horizontal="center"/>
    </xf>
    <xf numFmtId="0" fontId="0" fillId="3" borderId="7" xfId="0" applyFill="1" applyBorder="1" applyAlignment="1">
      <alignment/>
    </xf>
    <xf numFmtId="0" fontId="1" fillId="2" borderId="0" xfId="0" applyFont="1" applyFill="1" applyBorder="1" applyAlignment="1">
      <alignment horizontal="center"/>
    </xf>
    <xf numFmtId="0" fontId="0" fillId="2" borderId="13" xfId="0" applyFont="1" applyFill="1" applyBorder="1" applyAlignment="1">
      <alignment/>
    </xf>
    <xf numFmtId="0" fontId="0" fillId="3" borderId="5" xfId="0" applyFill="1" applyBorder="1" applyAlignment="1">
      <alignment/>
    </xf>
    <xf numFmtId="0" fontId="2" fillId="0" borderId="0" xfId="0" applyFont="1" applyAlignment="1">
      <alignment horizontal="left"/>
    </xf>
    <xf numFmtId="0" fontId="2" fillId="2" borderId="8" xfId="0" applyFont="1" applyFill="1" applyBorder="1" applyAlignment="1">
      <alignment/>
    </xf>
    <xf numFmtId="0" fontId="2" fillId="2" borderId="1" xfId="0" applyFont="1" applyFill="1" applyBorder="1" applyAlignment="1">
      <alignment/>
    </xf>
    <xf numFmtId="0" fontId="2" fillId="2" borderId="3" xfId="0" applyFont="1" applyFill="1" applyBorder="1" applyAlignment="1">
      <alignment/>
    </xf>
    <xf numFmtId="0" fontId="2" fillId="2" borderId="5" xfId="0" applyFont="1" applyFill="1" applyBorder="1" applyAlignment="1">
      <alignment/>
    </xf>
    <xf numFmtId="0" fontId="2" fillId="2" borderId="6" xfId="0" applyFont="1" applyFill="1" applyBorder="1" applyAlignment="1">
      <alignment/>
    </xf>
    <xf numFmtId="0" fontId="2" fillId="3" borderId="8" xfId="0" applyFont="1" applyFill="1" applyBorder="1" applyAlignment="1">
      <alignment horizontal="center"/>
    </xf>
    <xf numFmtId="0" fontId="2" fillId="3" borderId="1" xfId="0" applyFont="1" applyFill="1" applyBorder="1" applyAlignment="1">
      <alignment/>
    </xf>
    <xf numFmtId="0" fontId="2" fillId="3" borderId="2" xfId="0" applyFont="1" applyFill="1" applyBorder="1" applyAlignment="1">
      <alignment/>
    </xf>
    <xf numFmtId="0" fontId="2" fillId="2" borderId="0" xfId="0" applyFont="1" applyFill="1" applyBorder="1" applyAlignment="1">
      <alignment horizontal="center"/>
    </xf>
    <xf numFmtId="0" fontId="2" fillId="2" borderId="12" xfId="0" applyFont="1" applyFill="1" applyBorder="1" applyAlignment="1">
      <alignment/>
    </xf>
    <xf numFmtId="0" fontId="2" fillId="2" borderId="4" xfId="0" applyFont="1" applyFill="1" applyBorder="1" applyAlignment="1">
      <alignment/>
    </xf>
    <xf numFmtId="0" fontId="2" fillId="2" borderId="7" xfId="0" applyFont="1" applyFill="1" applyBorder="1" applyAlignment="1">
      <alignment/>
    </xf>
    <xf numFmtId="0" fontId="2" fillId="2" borderId="14" xfId="0" applyFont="1" applyFill="1" applyBorder="1" applyAlignment="1">
      <alignment/>
    </xf>
    <xf numFmtId="0" fontId="2" fillId="2" borderId="2" xfId="0" applyFont="1" applyFill="1" applyBorder="1" applyAlignment="1">
      <alignment/>
    </xf>
    <xf numFmtId="0" fontId="2" fillId="2" borderId="15" xfId="0" applyFont="1" applyFill="1" applyBorder="1" applyAlignment="1">
      <alignment/>
    </xf>
    <xf numFmtId="0" fontId="2" fillId="2" borderId="2" xfId="0" applyFont="1" applyFill="1" applyBorder="1" applyAlignment="1">
      <alignment horizontal="center"/>
    </xf>
    <xf numFmtId="0" fontId="2" fillId="2" borderId="4" xfId="0" applyFont="1" applyFill="1" applyBorder="1" applyAlignment="1">
      <alignment horizontal="center"/>
    </xf>
    <xf numFmtId="0" fontId="2" fillId="3" borderId="6" xfId="0" applyFont="1" applyFill="1" applyBorder="1" applyAlignment="1">
      <alignment/>
    </xf>
    <xf numFmtId="0" fontId="2" fillId="3" borderId="7" xfId="0" applyFont="1" applyFill="1" applyBorder="1" applyAlignment="1">
      <alignment/>
    </xf>
    <xf numFmtId="0" fontId="2" fillId="2" borderId="16" xfId="0" applyFont="1" applyFill="1" applyBorder="1" applyAlignment="1">
      <alignment horizontal="center"/>
    </xf>
    <xf numFmtId="0" fontId="2" fillId="3" borderId="13" xfId="0" applyFont="1" applyFill="1" applyBorder="1" applyAlignment="1">
      <alignment horizontal="center"/>
    </xf>
    <xf numFmtId="0" fontId="2" fillId="2" borderId="9" xfId="0" applyFont="1" applyFill="1" applyBorder="1" applyAlignment="1">
      <alignment/>
    </xf>
    <xf numFmtId="0" fontId="2" fillId="2" borderId="11" xfId="0" applyFont="1" applyFill="1" applyBorder="1" applyAlignment="1">
      <alignment/>
    </xf>
    <xf numFmtId="0" fontId="1" fillId="2" borderId="4" xfId="0" applyFont="1" applyFill="1" applyBorder="1" applyAlignment="1">
      <alignment/>
    </xf>
    <xf numFmtId="0" fontId="1" fillId="0" borderId="0" xfId="0" applyFont="1" applyAlignment="1">
      <alignment/>
    </xf>
    <xf numFmtId="0" fontId="1" fillId="2" borderId="12" xfId="0" applyFont="1" applyFill="1" applyBorder="1" applyAlignment="1">
      <alignment/>
    </xf>
    <xf numFmtId="0" fontId="1" fillId="2" borderId="1" xfId="0" applyFont="1" applyFill="1" applyBorder="1" applyAlignment="1">
      <alignment/>
    </xf>
    <xf numFmtId="0" fontId="1" fillId="2" borderId="2" xfId="0" applyFont="1" applyFill="1" applyBorder="1" applyAlignment="1">
      <alignment/>
    </xf>
    <xf numFmtId="0" fontId="1" fillId="3" borderId="2" xfId="0" applyFont="1" applyFill="1" applyBorder="1" applyAlignment="1">
      <alignment/>
    </xf>
    <xf numFmtId="0" fontId="1" fillId="3" borderId="6" xfId="0" applyFont="1" applyFill="1" applyBorder="1" applyAlignment="1">
      <alignment/>
    </xf>
    <xf numFmtId="0" fontId="1" fillId="3" borderId="7" xfId="0" applyFont="1" applyFill="1" applyBorder="1" applyAlignment="1">
      <alignment/>
    </xf>
    <xf numFmtId="0" fontId="1" fillId="2" borderId="2" xfId="0" applyFont="1" applyFill="1" applyBorder="1" applyAlignment="1">
      <alignment horizontal="center"/>
    </xf>
    <xf numFmtId="0" fontId="1" fillId="2" borderId="13" xfId="0" applyFont="1" applyFill="1" applyBorder="1" applyAlignment="1">
      <alignment/>
    </xf>
    <xf numFmtId="0" fontId="1" fillId="2" borderId="15" xfId="0" applyFont="1" applyFill="1" applyBorder="1" applyAlignment="1">
      <alignment horizontal="center"/>
    </xf>
    <xf numFmtId="0" fontId="1" fillId="2" borderId="4" xfId="0" applyFont="1" applyFill="1" applyBorder="1" applyAlignment="1">
      <alignment horizontal="center"/>
    </xf>
    <xf numFmtId="0" fontId="1" fillId="2" borderId="0" xfId="0" applyFont="1" applyFill="1" applyBorder="1" applyAlignment="1">
      <alignment/>
    </xf>
    <xf numFmtId="0" fontId="1" fillId="2" borderId="17" xfId="0" applyFont="1" applyFill="1" applyBorder="1" applyAlignment="1">
      <alignment/>
    </xf>
    <xf numFmtId="0" fontId="1" fillId="2" borderId="15" xfId="0" applyFont="1" applyFill="1" applyBorder="1" applyAlignment="1">
      <alignment/>
    </xf>
    <xf numFmtId="0" fontId="1" fillId="2" borderId="5" xfId="0" applyFont="1" applyFill="1" applyBorder="1" applyAlignment="1">
      <alignment/>
    </xf>
    <xf numFmtId="0" fontId="1" fillId="2" borderId="6" xfId="0" applyFont="1" applyFill="1" applyBorder="1" applyAlignment="1">
      <alignment/>
    </xf>
    <xf numFmtId="0" fontId="1" fillId="2" borderId="7" xfId="0" applyFont="1" applyFill="1" applyBorder="1" applyAlignment="1">
      <alignment/>
    </xf>
    <xf numFmtId="0" fontId="1" fillId="2" borderId="18" xfId="0" applyFont="1" applyFill="1" applyBorder="1" applyAlignment="1">
      <alignment/>
    </xf>
    <xf numFmtId="0" fontId="1" fillId="2" borderId="9" xfId="0" applyFont="1" applyFill="1" applyBorder="1" applyAlignment="1">
      <alignment/>
    </xf>
    <xf numFmtId="0" fontId="1" fillId="2" borderId="11" xfId="0" applyFont="1" applyFill="1" applyBorder="1" applyAlignment="1">
      <alignment/>
    </xf>
    <xf numFmtId="0" fontId="1" fillId="2" borderId="10" xfId="0" applyFont="1" applyFill="1" applyBorder="1" applyAlignment="1">
      <alignment horizontal="center"/>
    </xf>
    <xf numFmtId="0" fontId="1" fillId="2" borderId="14" xfId="0" applyFont="1" applyFill="1" applyBorder="1" applyAlignment="1">
      <alignment/>
    </xf>
    <xf numFmtId="0" fontId="1" fillId="3" borderId="0" xfId="0" applyFont="1" applyFill="1" applyBorder="1" applyAlignment="1">
      <alignment horizontal="center"/>
    </xf>
    <xf numFmtId="0" fontId="1" fillId="4" borderId="10" xfId="0" applyFont="1" applyFill="1" applyBorder="1" applyAlignment="1">
      <alignment/>
    </xf>
    <xf numFmtId="0" fontId="1" fillId="3" borderId="8" xfId="0" applyFont="1" applyFill="1" applyBorder="1" applyAlignment="1">
      <alignment/>
    </xf>
    <xf numFmtId="0" fontId="1" fillId="4" borderId="10" xfId="0" applyFont="1" applyFill="1" applyBorder="1" applyAlignment="1">
      <alignment horizontal="center"/>
    </xf>
    <xf numFmtId="0" fontId="1" fillId="2" borderId="12" xfId="0" applyFont="1" applyFill="1" applyBorder="1" applyAlignment="1">
      <alignment horizontal="center"/>
    </xf>
    <xf numFmtId="0" fontId="1" fillId="3" borderId="5" xfId="0" applyFont="1" applyFill="1" applyBorder="1" applyAlignment="1">
      <alignment/>
    </xf>
    <xf numFmtId="0" fontId="1" fillId="2" borderId="11" xfId="0" applyFont="1" applyFill="1" applyBorder="1" applyAlignment="1">
      <alignment horizontal="right"/>
    </xf>
    <xf numFmtId="0" fontId="1" fillId="3" borderId="12" xfId="0" applyFont="1" applyFill="1" applyBorder="1" applyAlignment="1">
      <alignment horizontal="center"/>
    </xf>
    <xf numFmtId="0" fontId="1" fillId="3" borderId="14" xfId="0" applyFont="1" applyFill="1" applyBorder="1" applyAlignment="1">
      <alignment/>
    </xf>
    <xf numFmtId="0" fontId="1" fillId="4" borderId="14" xfId="0" applyFont="1" applyFill="1" applyBorder="1" applyAlignment="1">
      <alignment/>
    </xf>
    <xf numFmtId="0" fontId="1" fillId="3" borderId="14" xfId="0" applyFont="1" applyFill="1" applyBorder="1" applyAlignment="1">
      <alignment horizontal="center"/>
    </xf>
    <xf numFmtId="0" fontId="0" fillId="3" borderId="3" xfId="0" applyFill="1" applyBorder="1" applyAlignment="1">
      <alignment/>
    </xf>
    <xf numFmtId="0" fontId="3" fillId="3" borderId="0" xfId="0" applyFont="1" applyFill="1" applyBorder="1" applyAlignment="1">
      <alignment/>
    </xf>
    <xf numFmtId="0" fontId="1" fillId="3" borderId="0" xfId="0" applyFont="1" applyFill="1" applyBorder="1" applyAlignment="1">
      <alignment/>
    </xf>
    <xf numFmtId="0" fontId="1" fillId="3" borderId="5" xfId="0" applyFont="1" applyFill="1" applyBorder="1" applyAlignment="1">
      <alignment horizontal="center"/>
    </xf>
    <xf numFmtId="0" fontId="0" fillId="2" borderId="13" xfId="0" applyFill="1" applyBorder="1" applyAlignment="1">
      <alignment horizontal="right"/>
    </xf>
    <xf numFmtId="0" fontId="0" fillId="2" borderId="3" xfId="0" applyFill="1" applyBorder="1" applyAlignment="1">
      <alignment horizontal="right"/>
    </xf>
    <xf numFmtId="0" fontId="0" fillId="2" borderId="14" xfId="0" applyFill="1" applyBorder="1" applyAlignment="1">
      <alignment horizontal="right"/>
    </xf>
    <xf numFmtId="0" fontId="0" fillId="3" borderId="13" xfId="0" applyFill="1" applyBorder="1" applyAlignment="1">
      <alignment/>
    </xf>
    <xf numFmtId="0" fontId="0" fillId="3" borderId="14" xfId="0" applyFill="1" applyBorder="1" applyAlignment="1">
      <alignment/>
    </xf>
    <xf numFmtId="0" fontId="0" fillId="3" borderId="12" xfId="0" applyFill="1" applyBorder="1" applyAlignment="1">
      <alignment horizontal="center"/>
    </xf>
    <xf numFmtId="0" fontId="0" fillId="3" borderId="8" xfId="0" applyFill="1" applyBorder="1" applyAlignment="1">
      <alignment horizontal="center"/>
    </xf>
    <xf numFmtId="0" fontId="0" fillId="3" borderId="3" xfId="0" applyFill="1" applyBorder="1" applyAlignment="1">
      <alignment horizontal="center"/>
    </xf>
    <xf numFmtId="0" fontId="0" fillId="3" borderId="5" xfId="0" applyFill="1" applyBorder="1" applyAlignment="1">
      <alignment horizontal="center"/>
    </xf>
    <xf numFmtId="0" fontId="0" fillId="3" borderId="2" xfId="0" applyFill="1" applyBorder="1" applyAlignment="1">
      <alignment horizontal="center"/>
    </xf>
    <xf numFmtId="0" fontId="0" fillId="2" borderId="13" xfId="0" applyFill="1" applyBorder="1" applyAlignment="1">
      <alignment/>
    </xf>
    <xf numFmtId="0" fontId="0" fillId="3" borderId="13" xfId="0" applyFill="1" applyBorder="1" applyAlignment="1">
      <alignment horizontal="center"/>
    </xf>
    <xf numFmtId="0" fontId="0" fillId="3" borderId="14" xfId="0" applyFill="1" applyBorder="1" applyAlignment="1">
      <alignment horizontal="center"/>
    </xf>
    <xf numFmtId="0" fontId="0" fillId="0" borderId="5" xfId="0" applyBorder="1" applyAlignment="1">
      <alignment/>
    </xf>
    <xf numFmtId="0" fontId="1" fillId="4" borderId="12" xfId="0" applyFont="1" applyFill="1" applyBorder="1" applyAlignment="1">
      <alignment/>
    </xf>
    <xf numFmtId="0" fontId="1" fillId="4" borderId="13" xfId="0" applyFont="1" applyFill="1" applyBorder="1" applyAlignment="1">
      <alignment/>
    </xf>
    <xf numFmtId="0" fontId="1" fillId="3" borderId="4" xfId="0" applyFont="1" applyFill="1" applyBorder="1" applyAlignment="1">
      <alignment/>
    </xf>
    <xf numFmtId="0" fontId="1" fillId="4" borderId="11" xfId="0" applyFont="1" applyFill="1" applyBorder="1" applyAlignment="1">
      <alignment horizontal="center"/>
    </xf>
    <xf numFmtId="0" fontId="0" fillId="3" borderId="0" xfId="0" applyFill="1" applyBorder="1" applyAlignment="1">
      <alignment horizontal="center"/>
    </xf>
    <xf numFmtId="0" fontId="0" fillId="3" borderId="4" xfId="0" applyFill="1" applyBorder="1" applyAlignment="1">
      <alignment horizontal="center"/>
    </xf>
    <xf numFmtId="0" fontId="0" fillId="3" borderId="7" xfId="0" applyFill="1" applyBorder="1" applyAlignment="1">
      <alignment horizontal="center"/>
    </xf>
    <xf numFmtId="0" fontId="1" fillId="3" borderId="8" xfId="0" applyFont="1" applyFill="1" applyBorder="1" applyAlignment="1">
      <alignment horizontal="center" wrapText="1"/>
    </xf>
    <xf numFmtId="0" fontId="1" fillId="2" borderId="18" xfId="0" applyFont="1" applyFill="1" applyBorder="1" applyAlignment="1">
      <alignment horizontal="center" wrapText="1"/>
    </xf>
    <xf numFmtId="0" fontId="2" fillId="2" borderId="8" xfId="0" applyFont="1" applyFill="1" applyBorder="1" applyAlignment="1">
      <alignment wrapText="1"/>
    </xf>
    <xf numFmtId="0" fontId="2" fillId="0" borderId="3" xfId="0" applyFont="1" applyFill="1" applyBorder="1" applyAlignment="1">
      <alignment/>
    </xf>
    <xf numFmtId="0" fontId="2" fillId="3" borderId="7" xfId="0" applyFont="1" applyFill="1" applyBorder="1" applyAlignment="1">
      <alignment horizontal="center"/>
    </xf>
    <xf numFmtId="0" fontId="2" fillId="3" borderId="12" xfId="0" applyFont="1" applyFill="1" applyBorder="1" applyAlignment="1">
      <alignment horizontal="center"/>
    </xf>
    <xf numFmtId="0" fontId="2" fillId="3" borderId="14" xfId="0" applyFont="1" applyFill="1" applyBorder="1" applyAlignment="1">
      <alignment horizontal="center"/>
    </xf>
    <xf numFmtId="0" fontId="2" fillId="3" borderId="18" xfId="0" applyFont="1" applyFill="1" applyBorder="1" applyAlignment="1">
      <alignment horizontal="center"/>
    </xf>
    <xf numFmtId="0" fontId="2" fillId="3" borderId="11" xfId="0" applyFont="1" applyFill="1" applyBorder="1" applyAlignment="1">
      <alignment horizontal="center"/>
    </xf>
    <xf numFmtId="0" fontId="2" fillId="0" borderId="0" xfId="0" applyFont="1" applyFill="1" applyAlignment="1">
      <alignment/>
    </xf>
    <xf numFmtId="0" fontId="2" fillId="0" borderId="11" xfId="0" applyFont="1" applyFill="1" applyBorder="1" applyAlignment="1">
      <alignment horizontal="center"/>
    </xf>
    <xf numFmtId="0" fontId="2" fillId="0" borderId="11" xfId="0" applyFont="1" applyFill="1" applyBorder="1" applyAlignment="1">
      <alignment/>
    </xf>
    <xf numFmtId="0" fontId="0" fillId="2" borderId="18" xfId="0" applyFont="1" applyFill="1" applyBorder="1" applyAlignment="1">
      <alignment horizontal="right"/>
    </xf>
    <xf numFmtId="0" fontId="2" fillId="2" borderId="14" xfId="0" applyFont="1" applyFill="1" applyBorder="1" applyAlignment="1">
      <alignment horizontal="center"/>
    </xf>
    <xf numFmtId="7" fontId="1" fillId="2" borderId="19" xfId="0" applyNumberFormat="1" applyFont="1" applyFill="1" applyBorder="1" applyAlignment="1">
      <alignment horizontal="center"/>
    </xf>
    <xf numFmtId="0" fontId="0" fillId="0" borderId="3" xfId="0" applyFont="1" applyBorder="1" applyAlignment="1">
      <alignment/>
    </xf>
    <xf numFmtId="0" fontId="2" fillId="0" borderId="0" xfId="0" applyFont="1" applyBorder="1" applyAlignment="1">
      <alignment/>
    </xf>
    <xf numFmtId="0" fontId="2" fillId="2" borderId="20" xfId="0" applyFont="1" applyFill="1" applyBorder="1" applyAlignment="1">
      <alignment horizontal="center"/>
    </xf>
    <xf numFmtId="0" fontId="2" fillId="2" borderId="21" xfId="0" applyFont="1" applyFill="1" applyBorder="1" applyAlignment="1">
      <alignment/>
    </xf>
    <xf numFmtId="0" fontId="2" fillId="2" borderId="22" xfId="0" applyFont="1" applyFill="1" applyBorder="1" applyAlignment="1">
      <alignment/>
    </xf>
    <xf numFmtId="0" fontId="2" fillId="0" borderId="0" xfId="0" applyFont="1" applyFill="1" applyBorder="1" applyAlignment="1">
      <alignment/>
    </xf>
    <xf numFmtId="0" fontId="0" fillId="2" borderId="5" xfId="0" applyFont="1" applyFill="1" applyBorder="1" applyAlignment="1">
      <alignment/>
    </xf>
    <xf numFmtId="0" fontId="7" fillId="2" borderId="0" xfId="0" applyFont="1" applyFill="1" applyBorder="1" applyAlignment="1">
      <alignment horizontal="center"/>
    </xf>
    <xf numFmtId="0" fontId="1" fillId="2" borderId="3" xfId="0" applyFont="1" applyFill="1" applyBorder="1" applyAlignment="1">
      <alignment horizontal="center"/>
    </xf>
    <xf numFmtId="0" fontId="1" fillId="2" borderId="14" xfId="0" applyFont="1" applyFill="1" applyBorder="1" applyAlignment="1">
      <alignment horizontal="center"/>
    </xf>
    <xf numFmtId="0" fontId="0" fillId="3" borderId="10" xfId="0" applyFill="1" applyBorder="1" applyAlignment="1">
      <alignment/>
    </xf>
    <xf numFmtId="0" fontId="0" fillId="3" borderId="9" xfId="0" applyFill="1" applyBorder="1" applyAlignment="1">
      <alignment/>
    </xf>
    <xf numFmtId="0" fontId="2" fillId="2" borderId="1" xfId="0" applyFont="1" applyFill="1" applyBorder="1" applyAlignment="1">
      <alignment horizontal="center"/>
    </xf>
    <xf numFmtId="0" fontId="2" fillId="2" borderId="6" xfId="0" applyFont="1" applyFill="1" applyBorder="1" applyAlignment="1">
      <alignment horizontal="center"/>
    </xf>
    <xf numFmtId="0" fontId="4" fillId="2" borderId="0" xfId="0" applyFont="1" applyFill="1" applyBorder="1" applyAlignment="1" quotePrefix="1">
      <alignment horizontal="center"/>
    </xf>
    <xf numFmtId="0" fontId="1" fillId="2" borderId="13" xfId="0" applyFont="1" applyFill="1" applyBorder="1" applyAlignment="1">
      <alignment horizontal="center"/>
    </xf>
    <xf numFmtId="0" fontId="1" fillId="2" borderId="0" xfId="0" applyFont="1" applyFill="1" applyBorder="1" applyAlignment="1" quotePrefix="1">
      <alignment horizontal="center"/>
    </xf>
    <xf numFmtId="0" fontId="1" fillId="2" borderId="3" xfId="0" applyFont="1" applyFill="1" applyBorder="1" applyAlignment="1">
      <alignment horizontal="right"/>
    </xf>
    <xf numFmtId="0" fontId="1" fillId="3" borderId="12" xfId="0" applyFont="1" applyFill="1" applyBorder="1" applyAlignment="1">
      <alignment horizontal="center" vertical="center" wrapText="1"/>
    </xf>
    <xf numFmtId="3" fontId="1" fillId="2" borderId="0" xfId="0" applyNumberFormat="1" applyFont="1" applyFill="1" applyBorder="1" applyAlignment="1">
      <alignment horizontal="center"/>
    </xf>
    <xf numFmtId="0" fontId="0" fillId="2" borderId="18" xfId="0" applyFill="1" applyBorder="1" applyAlignment="1" applyProtection="1">
      <alignment/>
      <protection locked="0"/>
    </xf>
    <xf numFmtId="15" fontId="0" fillId="2" borderId="10" xfId="0" applyNumberFormat="1" applyFill="1" applyBorder="1" applyAlignment="1" applyProtection="1">
      <alignment horizontal="center"/>
      <protection locked="0"/>
    </xf>
    <xf numFmtId="0" fontId="0" fillId="2" borderId="10" xfId="0" applyFill="1" applyBorder="1" applyAlignment="1" applyProtection="1">
      <alignment horizontal="center"/>
      <protection locked="0"/>
    </xf>
    <xf numFmtId="181" fontId="0" fillId="2" borderId="10" xfId="0" applyNumberFormat="1" applyFill="1" applyBorder="1" applyAlignment="1" applyProtection="1">
      <alignment horizontal="center" vertical="center"/>
      <protection locked="0"/>
    </xf>
    <xf numFmtId="181" fontId="0" fillId="2" borderId="10" xfId="0" applyNumberFormat="1" applyFill="1" applyBorder="1" applyAlignment="1" applyProtection="1">
      <alignment horizontal="centerContinuous" vertical="center"/>
      <protection locked="0"/>
    </xf>
    <xf numFmtId="3" fontId="0" fillId="2" borderId="10" xfId="0" applyNumberFormat="1" applyFill="1" applyBorder="1" applyAlignment="1" applyProtection="1">
      <alignment horizontal="center"/>
      <protection locked="0"/>
    </xf>
    <xf numFmtId="3" fontId="0" fillId="2" borderId="12" xfId="0" applyNumberFormat="1" applyFill="1" applyBorder="1" applyAlignment="1" applyProtection="1">
      <alignment horizontal="center"/>
      <protection locked="0"/>
    </xf>
    <xf numFmtId="0" fontId="0" fillId="0" borderId="0" xfId="0" applyBorder="1" applyAlignment="1">
      <alignment/>
    </xf>
    <xf numFmtId="0" fontId="1" fillId="0" borderId="0" xfId="0" applyFont="1" applyBorder="1" applyAlignment="1">
      <alignment/>
    </xf>
    <xf numFmtId="0" fontId="0" fillId="0" borderId="1" xfId="0" applyBorder="1" applyAlignment="1">
      <alignment/>
    </xf>
    <xf numFmtId="0" fontId="0" fillId="0" borderId="3" xfId="0" applyBorder="1" applyAlignment="1">
      <alignment/>
    </xf>
    <xf numFmtId="0" fontId="0" fillId="3" borderId="0" xfId="0" applyFont="1" applyFill="1" applyBorder="1" applyAlignment="1">
      <alignment/>
    </xf>
    <xf numFmtId="0" fontId="2" fillId="2" borderId="15" xfId="0" applyFont="1" applyFill="1" applyBorder="1" applyAlignment="1" applyProtection="1">
      <alignment/>
      <protection locked="0"/>
    </xf>
    <xf numFmtId="0" fontId="2" fillId="2" borderId="15" xfId="0" applyFont="1" applyFill="1" applyBorder="1" applyAlignment="1" applyProtection="1">
      <alignment horizontal="center"/>
      <protection locked="0"/>
    </xf>
    <xf numFmtId="0" fontId="2" fillId="2" borderId="23" xfId="0" applyFont="1" applyFill="1" applyBorder="1" applyAlignment="1" applyProtection="1">
      <alignment horizontal="center"/>
      <protection locked="0"/>
    </xf>
    <xf numFmtId="0" fontId="2" fillId="0" borderId="0" xfId="0" applyFont="1" applyAlignment="1" applyProtection="1">
      <alignment/>
      <protection locked="0"/>
    </xf>
    <xf numFmtId="0" fontId="1" fillId="0" borderId="5" xfId="0" applyFont="1" applyBorder="1" applyAlignment="1">
      <alignment/>
    </xf>
    <xf numFmtId="0" fontId="2" fillId="0" borderId="2" xfId="0" applyFont="1" applyBorder="1" applyAlignment="1">
      <alignment/>
    </xf>
    <xf numFmtId="0" fontId="2" fillId="0" borderId="0" xfId="0" applyFont="1" applyAlignment="1" applyProtection="1">
      <alignment/>
      <protection hidden="1" locked="0"/>
    </xf>
    <xf numFmtId="0" fontId="6" fillId="2" borderId="3" xfId="0" applyFont="1" applyFill="1" applyBorder="1" applyAlignment="1">
      <alignment/>
    </xf>
    <xf numFmtId="0" fontId="1" fillId="0" borderId="3" xfId="0" applyFont="1" applyBorder="1" applyAlignment="1">
      <alignment/>
    </xf>
    <xf numFmtId="0" fontId="0" fillId="2" borderId="3" xfId="0" applyFont="1" applyFill="1" applyBorder="1" applyAlignment="1">
      <alignment horizontal="left"/>
    </xf>
    <xf numFmtId="0" fontId="1" fillId="2" borderId="19" xfId="0" applyFont="1" applyFill="1" applyBorder="1" applyAlignment="1">
      <alignment horizontal="center"/>
    </xf>
    <xf numFmtId="0" fontId="0" fillId="2" borderId="13" xfId="0" applyFont="1" applyFill="1" applyBorder="1" applyAlignment="1">
      <alignment horizontal="left"/>
    </xf>
    <xf numFmtId="184" fontId="0" fillId="2" borderId="10" xfId="0" applyNumberFormat="1" applyFill="1" applyBorder="1" applyAlignment="1" applyProtection="1">
      <alignment horizontal="center"/>
      <protection locked="0"/>
    </xf>
    <xf numFmtId="184" fontId="0" fillId="2" borderId="12" xfId="0" applyNumberFormat="1" applyFill="1" applyBorder="1" applyAlignment="1" applyProtection="1">
      <alignment horizontal="center"/>
      <protection locked="0"/>
    </xf>
    <xf numFmtId="0" fontId="1" fillId="2" borderId="3" xfId="0" applyFont="1" applyFill="1" applyBorder="1" applyAlignment="1">
      <alignment horizontal="left"/>
    </xf>
    <xf numFmtId="0" fontId="0" fillId="2" borderId="18" xfId="0" applyFont="1" applyFill="1" applyBorder="1" applyAlignment="1" applyProtection="1">
      <alignment/>
      <protection locked="0"/>
    </xf>
    <xf numFmtId="0" fontId="0" fillId="2" borderId="3" xfId="0" applyFont="1" applyFill="1" applyBorder="1" applyAlignment="1" applyProtection="1">
      <alignment/>
      <protection locked="0"/>
    </xf>
    <xf numFmtId="0" fontId="1" fillId="3" borderId="7" xfId="0" applyFont="1" applyFill="1" applyBorder="1" applyAlignment="1">
      <alignment horizontal="center"/>
    </xf>
    <xf numFmtId="0" fontId="1" fillId="0" borderId="10" xfId="0" applyFont="1" applyBorder="1" applyAlignment="1">
      <alignment horizontal="center"/>
    </xf>
    <xf numFmtId="0" fontId="1" fillId="4" borderId="18" xfId="0" applyFont="1" applyFill="1" applyBorder="1" applyAlignment="1">
      <alignment/>
    </xf>
    <xf numFmtId="0" fontId="1" fillId="4" borderId="9" xfId="0" applyFont="1" applyFill="1" applyBorder="1" applyAlignment="1">
      <alignment horizontal="center"/>
    </xf>
    <xf numFmtId="0" fontId="1" fillId="0" borderId="12" xfId="0" applyFont="1" applyBorder="1" applyAlignment="1">
      <alignment horizontal="center"/>
    </xf>
    <xf numFmtId="0" fontId="0" fillId="2" borderId="13" xfId="0" applyFill="1" applyBorder="1" applyAlignment="1">
      <alignment horizontal="right" wrapText="1"/>
    </xf>
    <xf numFmtId="0" fontId="1" fillId="3" borderId="10" xfId="0" applyFont="1" applyFill="1" applyBorder="1" applyAlignment="1">
      <alignment horizontal="center"/>
    </xf>
    <xf numFmtId="0" fontId="7" fillId="2" borderId="10" xfId="0" applyFont="1" applyFill="1" applyBorder="1" applyAlignment="1">
      <alignment horizontal="center" wrapText="1"/>
    </xf>
    <xf numFmtId="0" fontId="7" fillId="2" borderId="10" xfId="0" applyFont="1" applyFill="1" applyBorder="1" applyAlignment="1">
      <alignment horizontal="center"/>
    </xf>
    <xf numFmtId="0" fontId="1" fillId="2" borderId="24" xfId="0" applyFont="1" applyFill="1" applyBorder="1" applyAlignment="1">
      <alignment horizontal="center"/>
    </xf>
    <xf numFmtId="0" fontId="2" fillId="3" borderId="11" xfId="0" applyFont="1" applyFill="1" applyBorder="1" applyAlignment="1">
      <alignment/>
    </xf>
    <xf numFmtId="0" fontId="2" fillId="3" borderId="18" xfId="0" applyFont="1" applyFill="1" applyBorder="1" applyAlignment="1">
      <alignment/>
    </xf>
    <xf numFmtId="0" fontId="0" fillId="0" borderId="5" xfId="0" applyFont="1" applyBorder="1" applyAlignment="1">
      <alignment/>
    </xf>
    <xf numFmtId="0" fontId="0" fillId="2" borderId="3" xfId="0" applyFont="1" applyFill="1" applyBorder="1" applyAlignment="1">
      <alignment horizontal="center"/>
    </xf>
    <xf numFmtId="0" fontId="0" fillId="2" borderId="12" xfId="0" applyFill="1" applyBorder="1" applyAlignment="1" applyProtection="1">
      <alignment wrapText="1"/>
      <protection locked="0"/>
    </xf>
    <xf numFmtId="0" fontId="0" fillId="3" borderId="11" xfId="0" applyFill="1" applyBorder="1" applyAlignment="1">
      <alignment/>
    </xf>
    <xf numFmtId="15" fontId="0" fillId="2" borderId="13" xfId="0" applyNumberFormat="1" applyFill="1" applyBorder="1" applyAlignment="1" applyProtection="1">
      <alignment horizontal="center" wrapText="1"/>
      <protection locked="0"/>
    </xf>
    <xf numFmtId="0" fontId="12" fillId="2" borderId="8" xfId="0" applyFont="1" applyFill="1" applyBorder="1" applyAlignment="1">
      <alignment/>
    </xf>
    <xf numFmtId="0" fontId="0" fillId="3" borderId="18" xfId="0" applyFill="1" applyBorder="1" applyAlignment="1">
      <alignment wrapText="1"/>
    </xf>
    <xf numFmtId="0" fontId="0" fillId="3" borderId="9" xfId="0" applyFill="1" applyBorder="1" applyAlignment="1">
      <alignment wrapText="1"/>
    </xf>
    <xf numFmtId="0" fontId="0" fillId="3" borderId="11" xfId="0" applyFill="1" applyBorder="1" applyAlignment="1">
      <alignment wrapText="1"/>
    </xf>
    <xf numFmtId="0" fontId="9" fillId="2" borderId="3" xfId="0" applyFont="1" applyFill="1" applyBorder="1" applyAlignment="1">
      <alignment horizontal="right"/>
    </xf>
    <xf numFmtId="0" fontId="9" fillId="3" borderId="18" xfId="0" applyFont="1" applyFill="1" applyBorder="1" applyAlignment="1">
      <alignment horizontal="center"/>
    </xf>
    <xf numFmtId="0" fontId="9" fillId="3" borderId="9" xfId="0" applyFont="1" applyFill="1" applyBorder="1" applyAlignment="1">
      <alignment horizontal="center"/>
    </xf>
    <xf numFmtId="185" fontId="0" fillId="2" borderId="10" xfId="0" applyNumberFormat="1" applyFill="1" applyBorder="1" applyAlignment="1" applyProtection="1">
      <alignment horizontal="left" wrapText="1"/>
      <protection locked="0"/>
    </xf>
    <xf numFmtId="0" fontId="1" fillId="2" borderId="13" xfId="0" applyFont="1" applyFill="1" applyBorder="1" applyAlignment="1">
      <alignment horizontal="right"/>
    </xf>
    <xf numFmtId="0" fontId="0" fillId="2" borderId="10" xfId="0" applyFont="1" applyFill="1" applyBorder="1" applyAlignment="1" applyProtection="1">
      <alignment horizontal="center"/>
      <protection locked="0"/>
    </xf>
    <xf numFmtId="0" fontId="9" fillId="2" borderId="3" xfId="0" applyFont="1" applyFill="1" applyBorder="1" applyAlignment="1">
      <alignment/>
    </xf>
    <xf numFmtId="0" fontId="9" fillId="2" borderId="5" xfId="0" applyFont="1" applyFill="1" applyBorder="1" applyAlignment="1">
      <alignment/>
    </xf>
    <xf numFmtId="0" fontId="8" fillId="3" borderId="8" xfId="0" applyFont="1" applyFill="1" applyBorder="1" applyAlignment="1">
      <alignment/>
    </xf>
    <xf numFmtId="0" fontId="1" fillId="2" borderId="14" xfId="0" applyFont="1" applyFill="1" applyBorder="1" applyAlignment="1">
      <alignment horizontal="right"/>
    </xf>
    <xf numFmtId="0" fontId="1" fillId="3" borderId="18" xfId="0" applyFont="1" applyFill="1" applyBorder="1" applyAlignment="1">
      <alignment/>
    </xf>
    <xf numFmtId="0" fontId="1" fillId="0" borderId="5" xfId="0" applyFont="1" applyBorder="1" applyAlignment="1">
      <alignment horizontal="right"/>
    </xf>
    <xf numFmtId="0" fontId="1" fillId="0" borderId="3" xfId="0" applyFont="1" applyBorder="1" applyAlignment="1">
      <alignment horizontal="right"/>
    </xf>
    <xf numFmtId="0" fontId="0" fillId="2" borderId="8" xfId="0" applyFill="1" applyBorder="1" applyAlignment="1">
      <alignment/>
    </xf>
    <xf numFmtId="0" fontId="1" fillId="2" borderId="8" xfId="0" applyFont="1" applyFill="1" applyBorder="1" applyAlignment="1">
      <alignment horizontal="left"/>
    </xf>
    <xf numFmtId="0" fontId="0" fillId="3" borderId="10" xfId="0" applyFont="1" applyFill="1" applyBorder="1" applyAlignment="1">
      <alignment horizontal="center"/>
    </xf>
    <xf numFmtId="0" fontId="14" fillId="3" borderId="12" xfId="0" applyFont="1" applyFill="1" applyBorder="1" applyAlignment="1">
      <alignment horizontal="center"/>
    </xf>
    <xf numFmtId="0" fontId="14" fillId="3" borderId="10" xfId="0" applyFont="1" applyFill="1" applyBorder="1" applyAlignment="1">
      <alignment horizontal="left"/>
    </xf>
    <xf numFmtId="0" fontId="14" fillId="3" borderId="12" xfId="0" applyFont="1" applyFill="1" applyBorder="1" applyAlignment="1">
      <alignment horizontal="left"/>
    </xf>
    <xf numFmtId="3" fontId="0" fillId="2" borderId="10" xfId="0" applyNumberFormat="1" applyFont="1" applyFill="1" applyBorder="1" applyAlignment="1">
      <alignment horizontal="center"/>
    </xf>
    <xf numFmtId="0" fontId="8" fillId="2" borderId="5" xfId="0" applyFont="1" applyFill="1" applyBorder="1" applyAlignment="1">
      <alignment/>
    </xf>
    <xf numFmtId="0" fontId="1" fillId="3" borderId="9" xfId="0" applyFont="1" applyFill="1" applyBorder="1" applyAlignment="1">
      <alignment/>
    </xf>
    <xf numFmtId="0" fontId="6" fillId="2" borderId="10" xfId="0" applyFont="1" applyFill="1" applyBorder="1" applyAlignment="1">
      <alignment horizontal="right" wrapText="1"/>
    </xf>
    <xf numFmtId="0" fontId="0" fillId="2" borderId="3" xfId="0" applyFill="1" applyBorder="1" applyAlignment="1">
      <alignment horizontal="right" wrapText="1"/>
    </xf>
    <xf numFmtId="3" fontId="0" fillId="2" borderId="10" xfId="0" applyNumberFormat="1" applyFill="1" applyBorder="1" applyAlignment="1" applyProtection="1">
      <alignment horizontal="center"/>
      <protection/>
    </xf>
    <xf numFmtId="0" fontId="14" fillId="2" borderId="3" xfId="0" applyFont="1" applyFill="1" applyBorder="1" applyAlignment="1">
      <alignment/>
    </xf>
    <xf numFmtId="3" fontId="0" fillId="5" borderId="10" xfId="0" applyNumberFormat="1" applyFill="1" applyBorder="1" applyAlignment="1" applyProtection="1">
      <alignment horizontal="center"/>
      <protection/>
    </xf>
    <xf numFmtId="0" fontId="16" fillId="2" borderId="3" xfId="0" applyFont="1" applyFill="1" applyBorder="1" applyAlignment="1">
      <alignment/>
    </xf>
    <xf numFmtId="0" fontId="17" fillId="3" borderId="8" xfId="0" applyFont="1" applyFill="1" applyBorder="1" applyAlignment="1">
      <alignment horizontal="center"/>
    </xf>
    <xf numFmtId="0" fontId="17" fillId="3" borderId="3" xfId="0" applyFont="1" applyFill="1" applyBorder="1" applyAlignment="1">
      <alignment horizontal="right"/>
    </xf>
    <xf numFmtId="0" fontId="1" fillId="2" borderId="1" xfId="0" applyFont="1" applyFill="1" applyBorder="1" applyAlignment="1">
      <alignment vertical="top"/>
    </xf>
    <xf numFmtId="0" fontId="1" fillId="2" borderId="2" xfId="0" applyFont="1" applyFill="1" applyBorder="1" applyAlignment="1">
      <alignment vertical="top"/>
    </xf>
    <xf numFmtId="0" fontId="1" fillId="2" borderId="6" xfId="0" applyFont="1" applyFill="1" applyBorder="1" applyAlignment="1">
      <alignment vertical="top"/>
    </xf>
    <xf numFmtId="0" fontId="1" fillId="2" borderId="7" xfId="0" applyFont="1" applyFill="1" applyBorder="1" applyAlignment="1">
      <alignment vertical="top"/>
    </xf>
    <xf numFmtId="3" fontId="0" fillId="2" borderId="12" xfId="0" applyNumberFormat="1" applyFill="1" applyBorder="1" applyAlignment="1" applyProtection="1">
      <alignment horizontal="center"/>
      <protection/>
    </xf>
    <xf numFmtId="3" fontId="0" fillId="2" borderId="2" xfId="0" applyNumberFormat="1" applyFill="1" applyBorder="1" applyAlignment="1" applyProtection="1">
      <alignment horizontal="center"/>
      <protection locked="0"/>
    </xf>
    <xf numFmtId="7" fontId="0" fillId="2" borderId="9" xfId="0" applyNumberFormat="1" applyFont="1" applyFill="1" applyBorder="1" applyAlignment="1" applyProtection="1">
      <alignment horizontal="center"/>
      <protection locked="0"/>
    </xf>
    <xf numFmtId="7" fontId="0" fillId="2" borderId="10" xfId="0" applyNumberFormat="1" applyFont="1" applyFill="1" applyBorder="1" applyAlignment="1" applyProtection="1">
      <alignment horizontal="center"/>
      <protection locked="0"/>
    </xf>
    <xf numFmtId="0" fontId="8" fillId="2" borderId="3" xfId="0" applyFont="1" applyFill="1" applyBorder="1" applyAlignment="1">
      <alignment/>
    </xf>
    <xf numFmtId="0" fontId="1" fillId="3" borderId="10" xfId="0" applyFont="1" applyFill="1" applyBorder="1" applyAlignment="1">
      <alignment horizontal="center" vertical="center"/>
    </xf>
    <xf numFmtId="0" fontId="0" fillId="2" borderId="10" xfId="0" applyFont="1" applyFill="1" applyBorder="1" applyAlignment="1">
      <alignment wrapText="1"/>
    </xf>
    <xf numFmtId="0" fontId="0" fillId="0" borderId="10" xfId="0" applyFont="1" applyFill="1" applyBorder="1" applyAlignment="1">
      <alignment horizontal="center" wrapText="1"/>
    </xf>
    <xf numFmtId="0" fontId="0" fillId="0" borderId="10" xfId="0" applyFont="1" applyFill="1" applyBorder="1" applyAlignment="1">
      <alignment horizontal="center"/>
    </xf>
    <xf numFmtId="0" fontId="1" fillId="3" borderId="14" xfId="0" applyFont="1" applyFill="1" applyBorder="1" applyAlignment="1">
      <alignment horizontal="center" vertical="center" wrapText="1"/>
    </xf>
    <xf numFmtId="0" fontId="8" fillId="2" borderId="18" xfId="0" applyFont="1" applyFill="1" applyBorder="1" applyAlignment="1">
      <alignment/>
    </xf>
    <xf numFmtId="0" fontId="2" fillId="5" borderId="12" xfId="0" applyFont="1" applyFill="1" applyBorder="1" applyAlignment="1">
      <alignment/>
    </xf>
    <xf numFmtId="0" fontId="2" fillId="5" borderId="13" xfId="0" applyFont="1" applyFill="1" applyBorder="1" applyAlignment="1">
      <alignment/>
    </xf>
    <xf numFmtId="0" fontId="0" fillId="5" borderId="13" xfId="0" applyFill="1" applyBorder="1" applyAlignment="1">
      <alignment/>
    </xf>
    <xf numFmtId="0" fontId="1" fillId="5" borderId="13" xfId="0" applyFont="1" applyFill="1" applyBorder="1" applyAlignment="1">
      <alignment horizontal="center"/>
    </xf>
    <xf numFmtId="0" fontId="1" fillId="2" borderId="1" xfId="0" applyFont="1" applyFill="1" applyBorder="1" applyAlignment="1">
      <alignment horizontal="center" vertical="center" wrapText="1"/>
    </xf>
    <xf numFmtId="0" fontId="2" fillId="6" borderId="2" xfId="0" applyFont="1" applyFill="1" applyBorder="1" applyAlignment="1">
      <alignment/>
    </xf>
    <xf numFmtId="0" fontId="0" fillId="7" borderId="0" xfId="0" applyFill="1" applyBorder="1" applyAlignment="1">
      <alignment vertical="top" wrapText="1"/>
    </xf>
    <xf numFmtId="0" fontId="0" fillId="7" borderId="3" xfId="0" applyFont="1" applyFill="1" applyBorder="1" applyAlignment="1">
      <alignment vertical="top" wrapText="1"/>
    </xf>
    <xf numFmtId="0" fontId="0" fillId="7" borderId="0" xfId="0" applyFont="1" applyFill="1" applyBorder="1" applyAlignment="1">
      <alignment vertical="top" wrapText="1"/>
    </xf>
    <xf numFmtId="0" fontId="0" fillId="7" borderId="4" xfId="0" applyFont="1" applyFill="1" applyBorder="1" applyAlignment="1">
      <alignment vertical="top" wrapText="1"/>
    </xf>
    <xf numFmtId="3" fontId="0" fillId="2" borderId="25" xfId="0" applyNumberFormat="1" applyFont="1" applyFill="1" applyBorder="1" applyAlignment="1" applyProtection="1">
      <alignment horizontal="center" vertical="center"/>
      <protection locked="0"/>
    </xf>
    <xf numFmtId="3" fontId="0" fillId="2" borderId="26" xfId="0" applyNumberFormat="1" applyFont="1" applyFill="1" applyBorder="1" applyAlignment="1" applyProtection="1">
      <alignment horizontal="center" vertical="center"/>
      <protection locked="0"/>
    </xf>
    <xf numFmtId="3" fontId="4" fillId="2" borderId="25" xfId="0" applyNumberFormat="1" applyFont="1" applyFill="1" applyBorder="1" applyAlignment="1">
      <alignment horizontal="center"/>
    </xf>
    <xf numFmtId="3" fontId="0" fillId="2" borderId="25" xfId="0" applyNumberFormat="1" applyFont="1" applyFill="1" applyBorder="1" applyAlignment="1" applyProtection="1">
      <alignment horizontal="center"/>
      <protection locked="0"/>
    </xf>
    <xf numFmtId="3" fontId="0" fillId="2" borderId="25" xfId="0" applyNumberFormat="1" applyFont="1" applyFill="1" applyBorder="1" applyAlignment="1">
      <alignment horizontal="center"/>
    </xf>
    <xf numFmtId="184" fontId="0" fillId="8" borderId="12" xfId="0" applyNumberFormat="1" applyFill="1" applyBorder="1" applyAlignment="1" applyProtection="1">
      <alignment horizontal="center"/>
      <protection/>
    </xf>
    <xf numFmtId="184" fontId="0" fillId="8" borderId="10" xfId="0" applyNumberFormat="1" applyFill="1" applyBorder="1" applyAlignment="1" applyProtection="1">
      <alignment horizontal="center"/>
      <protection/>
    </xf>
    <xf numFmtId="3" fontId="0" fillId="2" borderId="13" xfId="0" applyNumberFormat="1" applyFill="1" applyBorder="1" applyAlignment="1" applyProtection="1">
      <alignment horizontal="center"/>
      <protection locked="0"/>
    </xf>
    <xf numFmtId="3" fontId="0" fillId="2" borderId="27" xfId="0" applyNumberFormat="1" applyFont="1" applyFill="1" applyBorder="1" applyAlignment="1" applyProtection="1">
      <alignment horizontal="center"/>
      <protection locked="0"/>
    </xf>
    <xf numFmtId="3" fontId="0" fillId="2" borderId="27" xfId="0" applyNumberFormat="1" applyFont="1" applyFill="1" applyBorder="1" applyAlignment="1">
      <alignment horizontal="center"/>
    </xf>
    <xf numFmtId="0" fontId="0" fillId="0" borderId="4" xfId="0" applyBorder="1" applyAlignment="1">
      <alignment vertical="top"/>
    </xf>
    <xf numFmtId="0" fontId="0" fillId="0" borderId="3" xfId="0" applyFont="1" applyBorder="1" applyAlignment="1">
      <alignment vertical="top"/>
    </xf>
    <xf numFmtId="0" fontId="0" fillId="0" borderId="0" xfId="0" applyBorder="1" applyAlignment="1">
      <alignment vertical="top"/>
    </xf>
    <xf numFmtId="0" fontId="0" fillId="2" borderId="3" xfId="0" applyFill="1" applyBorder="1" applyAlignment="1">
      <alignment vertical="top"/>
    </xf>
    <xf numFmtId="0" fontId="0" fillId="2" borderId="0" xfId="0" applyFill="1" applyAlignment="1">
      <alignment vertical="top"/>
    </xf>
    <xf numFmtId="0" fontId="0" fillId="2" borderId="4" xfId="0" applyFill="1" applyBorder="1" applyAlignment="1">
      <alignment vertical="top"/>
    </xf>
    <xf numFmtId="0" fontId="0" fillId="2" borderId="0" xfId="0" applyFill="1" applyBorder="1" applyAlignment="1">
      <alignment vertical="top"/>
    </xf>
    <xf numFmtId="0" fontId="1" fillId="2" borderId="3" xfId="0" applyFont="1" applyFill="1" applyBorder="1" applyAlignment="1" applyProtection="1">
      <alignment vertical="top"/>
      <protection/>
    </xf>
    <xf numFmtId="0" fontId="0" fillId="7" borderId="3" xfId="0" applyFill="1" applyBorder="1" applyAlignment="1">
      <alignment vertical="top"/>
    </xf>
    <xf numFmtId="0" fontId="0" fillId="7" borderId="0" xfId="0" applyFill="1" applyBorder="1" applyAlignment="1">
      <alignment vertical="top"/>
    </xf>
    <xf numFmtId="0" fontId="0" fillId="7" borderId="4" xfId="0" applyFill="1" applyBorder="1" applyAlignment="1">
      <alignment vertical="top"/>
    </xf>
    <xf numFmtId="0" fontId="0" fillId="7" borderId="3" xfId="0" applyFont="1" applyFill="1" applyBorder="1" applyAlignment="1" applyProtection="1">
      <alignment vertical="top"/>
      <protection/>
    </xf>
    <xf numFmtId="0" fontId="0" fillId="0" borderId="3" xfId="0" applyFill="1" applyBorder="1" applyAlignment="1">
      <alignment vertical="top"/>
    </xf>
    <xf numFmtId="0" fontId="0" fillId="7" borderId="0" xfId="0" applyFill="1" applyAlignment="1">
      <alignment vertical="top"/>
    </xf>
    <xf numFmtId="0" fontId="2" fillId="7" borderId="6" xfId="0" applyFont="1" applyFill="1" applyBorder="1" applyAlignment="1">
      <alignment/>
    </xf>
    <xf numFmtId="0" fontId="2" fillId="7" borderId="7" xfId="0" applyFont="1" applyFill="1" applyBorder="1" applyAlignment="1">
      <alignment/>
    </xf>
    <xf numFmtId="0" fontId="0" fillId="7" borderId="8" xfId="0" applyFill="1" applyBorder="1" applyAlignment="1">
      <alignment/>
    </xf>
    <xf numFmtId="0" fontId="0" fillId="7" borderId="1" xfId="0" applyFill="1" applyBorder="1" applyAlignment="1">
      <alignment/>
    </xf>
    <xf numFmtId="0" fontId="0" fillId="7" borderId="2" xfId="0" applyFill="1" applyBorder="1" applyAlignment="1">
      <alignment/>
    </xf>
    <xf numFmtId="0" fontId="0" fillId="7" borderId="3" xfId="0" applyFill="1" applyBorder="1" applyAlignment="1">
      <alignment/>
    </xf>
    <xf numFmtId="0" fontId="0" fillId="7" borderId="0" xfId="0" applyFill="1" applyBorder="1" applyAlignment="1">
      <alignment/>
    </xf>
    <xf numFmtId="0" fontId="0" fillId="7" borderId="4" xfId="0" applyFill="1" applyBorder="1" applyAlignment="1">
      <alignment/>
    </xf>
    <xf numFmtId="0" fontId="1" fillId="7" borderId="8" xfId="0" applyFont="1" applyFill="1" applyBorder="1" applyAlignment="1">
      <alignment/>
    </xf>
    <xf numFmtId="0" fontId="1" fillId="7" borderId="3" xfId="0" applyFont="1" applyFill="1" applyBorder="1" applyAlignment="1">
      <alignment/>
    </xf>
    <xf numFmtId="0" fontId="1" fillId="7" borderId="0" xfId="0" applyFont="1" applyFill="1" applyBorder="1" applyAlignment="1">
      <alignment/>
    </xf>
    <xf numFmtId="3" fontId="0" fillId="7" borderId="10" xfId="0" applyNumberFormat="1" applyFill="1" applyBorder="1" applyAlignment="1" applyProtection="1">
      <alignment/>
      <protection locked="0"/>
    </xf>
    <xf numFmtId="0" fontId="1" fillId="7" borderId="0" xfId="0" applyFont="1" applyFill="1" applyBorder="1" applyAlignment="1" applyProtection="1">
      <alignment vertical="top"/>
      <protection/>
    </xf>
    <xf numFmtId="0" fontId="1" fillId="7" borderId="3" xfId="0" applyFont="1" applyFill="1" applyBorder="1" applyAlignment="1" applyProtection="1">
      <alignment vertical="top"/>
      <protection/>
    </xf>
    <xf numFmtId="3" fontId="0" fillId="2" borderId="10" xfId="0" applyNumberFormat="1" applyFont="1" applyFill="1" applyBorder="1" applyAlignment="1" applyProtection="1">
      <alignment horizontal="center"/>
      <protection locked="0"/>
    </xf>
    <xf numFmtId="3" fontId="0" fillId="2" borderId="12" xfId="0" applyNumberFormat="1" applyFont="1" applyFill="1" applyBorder="1" applyAlignment="1" applyProtection="1">
      <alignment horizontal="center"/>
      <protection locked="0"/>
    </xf>
    <xf numFmtId="0" fontId="0" fillId="2" borderId="3" xfId="0" applyFill="1" applyBorder="1" applyAlignment="1" applyProtection="1">
      <alignment/>
      <protection/>
    </xf>
    <xf numFmtId="186" fontId="0" fillId="2" borderId="10" xfId="0" applyNumberFormat="1" applyFont="1" applyFill="1" applyBorder="1" applyAlignment="1" applyProtection="1">
      <alignment horizontal="center"/>
      <protection locked="0"/>
    </xf>
    <xf numFmtId="3" fontId="0" fillId="0" borderId="10" xfId="0" applyNumberFormat="1" applyFont="1" applyFill="1" applyBorder="1" applyAlignment="1" applyProtection="1">
      <alignment horizontal="center"/>
      <protection locked="0"/>
    </xf>
    <xf numFmtId="186" fontId="0" fillId="0" borderId="10" xfId="0" applyNumberFormat="1" applyFont="1" applyFill="1" applyBorder="1" applyAlignment="1" applyProtection="1">
      <alignment horizontal="center"/>
      <protection locked="0"/>
    </xf>
    <xf numFmtId="0" fontId="2" fillId="5" borderId="13" xfId="0" applyFont="1" applyFill="1" applyBorder="1" applyAlignment="1" applyProtection="1">
      <alignment/>
      <protection/>
    </xf>
    <xf numFmtId="0" fontId="2" fillId="5" borderId="13" xfId="0" applyFont="1" applyFill="1" applyBorder="1" applyAlignment="1" applyProtection="1">
      <alignment horizontal="center"/>
      <protection/>
    </xf>
    <xf numFmtId="0" fontId="2" fillId="5" borderId="14" xfId="0" applyFont="1" applyFill="1" applyBorder="1" applyAlignment="1" applyProtection="1">
      <alignment horizontal="center"/>
      <protection/>
    </xf>
    <xf numFmtId="3" fontId="0" fillId="2" borderId="0" xfId="0" applyNumberFormat="1" applyFont="1" applyFill="1" applyBorder="1" applyAlignment="1" applyProtection="1">
      <alignment horizontal="right" vertical="center"/>
      <protection/>
    </xf>
    <xf numFmtId="0" fontId="1" fillId="2" borderId="15" xfId="0" applyFont="1" applyFill="1" applyBorder="1" applyAlignment="1" applyProtection="1">
      <alignment horizontal="center"/>
      <protection/>
    </xf>
    <xf numFmtId="0" fontId="0" fillId="7" borderId="5" xfId="0" applyFont="1" applyFill="1" applyBorder="1" applyAlignment="1" applyProtection="1">
      <alignment/>
      <protection/>
    </xf>
    <xf numFmtId="3" fontId="0" fillId="2" borderId="10" xfId="0" applyNumberFormat="1" applyFill="1" applyBorder="1" applyAlignment="1" applyProtection="1">
      <alignment vertical="top"/>
      <protection locked="0"/>
    </xf>
    <xf numFmtId="0" fontId="0" fillId="2" borderId="18" xfId="0" applyFont="1" applyFill="1" applyBorder="1" applyAlignment="1" applyProtection="1">
      <alignment/>
      <protection/>
    </xf>
    <xf numFmtId="0" fontId="0" fillId="2" borderId="5" xfId="0" applyFont="1" applyFill="1" applyBorder="1" applyAlignment="1" applyProtection="1">
      <alignment/>
      <protection/>
    </xf>
    <xf numFmtId="0" fontId="0" fillId="0" borderId="0" xfId="0" applyAlignment="1" applyProtection="1">
      <alignment/>
      <protection/>
    </xf>
    <xf numFmtId="0" fontId="0" fillId="0" borderId="3" xfId="0" applyBorder="1" applyAlignment="1" applyProtection="1">
      <alignment vertical="top"/>
      <protection locked="0"/>
    </xf>
    <xf numFmtId="0" fontId="0" fillId="7" borderId="3" xfId="0" applyFill="1" applyBorder="1" applyAlignment="1" applyProtection="1">
      <alignment vertical="top"/>
      <protection/>
    </xf>
    <xf numFmtId="0" fontId="0" fillId="7" borderId="0" xfId="0" applyFill="1" applyAlignment="1" applyProtection="1">
      <alignment vertical="top"/>
      <protection/>
    </xf>
    <xf numFmtId="0" fontId="0" fillId="7" borderId="4" xfId="0" applyFill="1" applyBorder="1" applyAlignment="1" applyProtection="1">
      <alignment vertical="top"/>
      <protection/>
    </xf>
    <xf numFmtId="0" fontId="0" fillId="0" borderId="3" xfId="0" applyBorder="1" applyAlignment="1" applyProtection="1">
      <alignment vertical="top"/>
      <protection/>
    </xf>
    <xf numFmtId="0" fontId="0" fillId="0" borderId="0" xfId="0" applyAlignment="1" applyProtection="1">
      <alignment vertical="top"/>
      <protection/>
    </xf>
    <xf numFmtId="0" fontId="0" fillId="0" borderId="4" xfId="0" applyBorder="1" applyAlignment="1" applyProtection="1">
      <alignment vertical="top"/>
      <protection/>
    </xf>
    <xf numFmtId="0" fontId="0" fillId="0" borderId="5" xfId="0" applyBorder="1" applyAlignment="1" applyProtection="1">
      <alignment vertical="top"/>
      <protection/>
    </xf>
    <xf numFmtId="0" fontId="0" fillId="0" borderId="6" xfId="0" applyBorder="1" applyAlignment="1" applyProtection="1">
      <alignment vertical="top"/>
      <protection/>
    </xf>
    <xf numFmtId="0" fontId="0" fillId="0" borderId="7" xfId="0" applyBorder="1" applyAlignment="1" applyProtection="1">
      <alignment vertical="top"/>
      <protection/>
    </xf>
    <xf numFmtId="0" fontId="0" fillId="7" borderId="8" xfId="0" applyFill="1" applyBorder="1" applyAlignment="1" applyProtection="1">
      <alignment vertical="top"/>
      <protection locked="0"/>
    </xf>
    <xf numFmtId="0" fontId="0" fillId="0" borderId="3" xfId="0" applyFill="1" applyBorder="1" applyAlignment="1" applyProtection="1">
      <alignment vertical="top"/>
      <protection/>
    </xf>
    <xf numFmtId="0" fontId="0" fillId="0" borderId="0" xfId="0" applyFill="1" applyBorder="1" applyAlignment="1" applyProtection="1">
      <alignment vertical="top"/>
      <protection/>
    </xf>
    <xf numFmtId="0" fontId="0" fillId="0" borderId="4" xfId="0" applyFill="1" applyBorder="1" applyAlignment="1" applyProtection="1">
      <alignment vertical="top"/>
      <protection/>
    </xf>
    <xf numFmtId="0" fontId="0" fillId="0" borderId="5" xfId="0" applyFill="1" applyBorder="1" applyAlignment="1" applyProtection="1">
      <alignment vertical="top"/>
      <protection/>
    </xf>
    <xf numFmtId="0" fontId="0" fillId="0" borderId="6" xfId="0" applyFill="1" applyBorder="1" applyAlignment="1" applyProtection="1">
      <alignment vertical="top"/>
      <protection/>
    </xf>
    <xf numFmtId="0" fontId="0" fillId="0" borderId="7" xfId="0" applyFill="1" applyBorder="1" applyAlignment="1" applyProtection="1">
      <alignment vertical="top"/>
      <protection/>
    </xf>
    <xf numFmtId="0" fontId="0" fillId="0" borderId="1" xfId="0" applyFill="1" applyBorder="1" applyAlignment="1" applyProtection="1">
      <alignment vertical="top"/>
      <protection/>
    </xf>
    <xf numFmtId="0" fontId="0" fillId="0" borderId="2" xfId="0" applyFill="1" applyBorder="1" applyAlignment="1" applyProtection="1">
      <alignment vertical="top"/>
      <protection/>
    </xf>
    <xf numFmtId="0" fontId="0" fillId="7" borderId="3" xfId="0" applyFill="1" applyBorder="1" applyAlignment="1" applyProtection="1">
      <alignment vertical="top"/>
      <protection locked="0"/>
    </xf>
    <xf numFmtId="0" fontId="0" fillId="7" borderId="8" xfId="0" applyFill="1" applyBorder="1" applyAlignment="1" applyProtection="1">
      <alignment vertical="top"/>
      <protection/>
    </xf>
    <xf numFmtId="0" fontId="0" fillId="7" borderId="1" xfId="0" applyFill="1" applyBorder="1" applyAlignment="1" applyProtection="1">
      <alignment vertical="top"/>
      <protection/>
    </xf>
    <xf numFmtId="0" fontId="0" fillId="7" borderId="2" xfId="0" applyFill="1" applyBorder="1" applyAlignment="1" applyProtection="1">
      <alignment vertical="top"/>
      <protection/>
    </xf>
    <xf numFmtId="0" fontId="1" fillId="5" borderId="1" xfId="0" applyFont="1" applyFill="1" applyBorder="1" applyAlignment="1">
      <alignment horizontal="center" vertical="top"/>
    </xf>
    <xf numFmtId="0" fontId="0" fillId="5" borderId="1" xfId="0" applyFill="1" applyBorder="1" applyAlignment="1">
      <alignment vertical="top"/>
    </xf>
    <xf numFmtId="0" fontId="0" fillId="5" borderId="2" xfId="0" applyFill="1" applyBorder="1" applyAlignment="1">
      <alignment vertical="top"/>
    </xf>
    <xf numFmtId="0" fontId="0" fillId="5" borderId="5" xfId="0" applyFill="1" applyBorder="1" applyAlignment="1">
      <alignment vertical="top"/>
    </xf>
    <xf numFmtId="0" fontId="0" fillId="5" borderId="6" xfId="0" applyFill="1" applyBorder="1" applyAlignment="1">
      <alignment vertical="top"/>
    </xf>
    <xf numFmtId="0" fontId="0" fillId="7" borderId="8" xfId="0" applyFill="1" applyBorder="1" applyAlignment="1">
      <alignment vertical="top"/>
    </xf>
    <xf numFmtId="0" fontId="0" fillId="9" borderId="8" xfId="0" applyFill="1" applyBorder="1" applyAlignment="1">
      <alignment vertical="top"/>
    </xf>
    <xf numFmtId="0" fontId="0" fillId="9" borderId="0" xfId="0" applyFill="1" applyBorder="1" applyAlignment="1">
      <alignment vertical="top"/>
    </xf>
    <xf numFmtId="0" fontId="20" fillId="9" borderId="2" xfId="0" applyFont="1" applyFill="1" applyBorder="1" applyAlignment="1">
      <alignment horizontal="center" vertical="top"/>
    </xf>
    <xf numFmtId="0" fontId="0" fillId="7" borderId="3" xfId="0" applyFill="1" applyBorder="1" applyAlignment="1">
      <alignment horizontal="right" vertical="top"/>
    </xf>
    <xf numFmtId="0" fontId="0" fillId="9" borderId="3" xfId="0" applyFill="1" applyBorder="1" applyAlignment="1" quotePrefix="1">
      <alignment vertical="top"/>
    </xf>
    <xf numFmtId="181" fontId="0" fillId="7" borderId="10" xfId="0" applyNumberFormat="1" applyFill="1" applyBorder="1" applyAlignment="1" applyProtection="1">
      <alignment horizontal="center" vertical="top"/>
      <protection locked="0"/>
    </xf>
    <xf numFmtId="0" fontId="0" fillId="9" borderId="0" xfId="0" applyFill="1" applyBorder="1" applyAlignment="1" quotePrefix="1">
      <alignment vertical="top"/>
    </xf>
    <xf numFmtId="181" fontId="0" fillId="9" borderId="4" xfId="0" applyNumberFormat="1" applyFill="1" applyBorder="1" applyAlignment="1" applyProtection="1">
      <alignment horizontal="center" vertical="top"/>
      <protection/>
    </xf>
    <xf numFmtId="0" fontId="0" fillId="7" borderId="5" xfId="0" applyFill="1" applyBorder="1" applyAlignment="1">
      <alignment vertical="top"/>
    </xf>
    <xf numFmtId="0" fontId="0" fillId="9" borderId="5" xfId="0" applyFill="1" applyBorder="1" applyAlignment="1">
      <alignment vertical="top"/>
    </xf>
    <xf numFmtId="0" fontId="0" fillId="9" borderId="6" xfId="0" applyFill="1" applyBorder="1" applyAlignment="1">
      <alignment vertical="top"/>
    </xf>
    <xf numFmtId="0" fontId="0" fillId="9" borderId="7" xfId="0" applyFill="1" applyBorder="1" applyAlignment="1">
      <alignment vertical="top"/>
    </xf>
    <xf numFmtId="0" fontId="0" fillId="7" borderId="2" xfId="0" applyFill="1" applyBorder="1" applyAlignment="1">
      <alignment vertical="top"/>
    </xf>
    <xf numFmtId="0" fontId="1" fillId="7" borderId="3" xfId="0" applyFont="1" applyFill="1" applyBorder="1" applyAlignment="1">
      <alignment vertical="top"/>
    </xf>
    <xf numFmtId="0" fontId="0" fillId="7" borderId="6" xfId="0" applyFill="1" applyBorder="1" applyAlignment="1">
      <alignment vertical="top"/>
    </xf>
    <xf numFmtId="0" fontId="0" fillId="7" borderId="7" xfId="0" applyFill="1" applyBorder="1" applyAlignment="1">
      <alignment vertical="top"/>
    </xf>
    <xf numFmtId="0" fontId="1" fillId="2" borderId="6" xfId="0" applyFont="1" applyFill="1" applyBorder="1" applyAlignment="1">
      <alignment horizontal="center"/>
    </xf>
    <xf numFmtId="0" fontId="1" fillId="3" borderId="8" xfId="0" applyFont="1" applyFill="1" applyBorder="1" applyAlignment="1">
      <alignment horizontal="right"/>
    </xf>
    <xf numFmtId="0" fontId="21" fillId="9" borderId="10" xfId="0" applyFont="1" applyFill="1" applyBorder="1" applyAlignment="1">
      <alignment horizontal="center" vertical="top"/>
    </xf>
    <xf numFmtId="0" fontId="22" fillId="9" borderId="10" xfId="0" applyFont="1" applyFill="1" applyBorder="1" applyAlignment="1">
      <alignment horizontal="center" vertical="top"/>
    </xf>
    <xf numFmtId="3" fontId="0" fillId="7" borderId="10" xfId="0" applyNumberFormat="1" applyFill="1" applyBorder="1" applyAlignment="1" applyProtection="1">
      <alignment horizontal="center" vertical="top"/>
      <protection locked="0"/>
    </xf>
    <xf numFmtId="0" fontId="21" fillId="2" borderId="2" xfId="0" applyFont="1" applyFill="1" applyBorder="1" applyAlignment="1">
      <alignment horizontal="center"/>
    </xf>
    <xf numFmtId="181" fontId="0" fillId="2" borderId="25" xfId="0" applyNumberFormat="1" applyFont="1" applyFill="1" applyBorder="1" applyAlignment="1" applyProtection="1">
      <alignment horizontal="center" vertical="center"/>
      <protection locked="0"/>
    </xf>
    <xf numFmtId="181" fontId="0" fillId="2" borderId="26" xfId="0" applyNumberFormat="1" applyFont="1" applyFill="1" applyBorder="1" applyAlignment="1" applyProtection="1">
      <alignment horizontal="center" vertical="center"/>
      <protection locked="0"/>
    </xf>
    <xf numFmtId="0" fontId="20" fillId="7" borderId="0" xfId="0" applyFont="1" applyFill="1" applyBorder="1" applyAlignment="1">
      <alignment horizontal="center" vertical="top" wrapText="1"/>
    </xf>
    <xf numFmtId="0" fontId="1" fillId="2" borderId="6" xfId="0" applyFont="1" applyFill="1" applyBorder="1" applyAlignment="1" applyProtection="1">
      <alignment/>
      <protection/>
    </xf>
    <xf numFmtId="0" fontId="1" fillId="2" borderId="7" xfId="0" applyFont="1" applyFill="1" applyBorder="1" applyAlignment="1" applyProtection="1">
      <alignment/>
      <protection/>
    </xf>
    <xf numFmtId="0" fontId="1" fillId="2" borderId="9" xfId="0" applyFont="1" applyFill="1" applyBorder="1" applyAlignment="1" applyProtection="1">
      <alignment/>
      <protection/>
    </xf>
    <xf numFmtId="0" fontId="1" fillId="2" borderId="11" xfId="0" applyFont="1" applyFill="1" applyBorder="1" applyAlignment="1" applyProtection="1">
      <alignment/>
      <protection/>
    </xf>
    <xf numFmtId="0" fontId="0" fillId="2" borderId="9" xfId="0" applyFill="1" applyBorder="1" applyAlignment="1" applyProtection="1">
      <alignment/>
      <protection/>
    </xf>
    <xf numFmtId="0" fontId="0" fillId="2" borderId="11" xfId="0" applyFill="1" applyBorder="1" applyAlignment="1" applyProtection="1">
      <alignment/>
      <protection/>
    </xf>
    <xf numFmtId="0" fontId="0" fillId="2" borderId="6" xfId="0" applyFill="1" applyBorder="1" applyAlignment="1" applyProtection="1">
      <alignment/>
      <protection/>
    </xf>
    <xf numFmtId="0" fontId="0" fillId="2" borderId="7" xfId="0" applyFill="1" applyBorder="1" applyAlignment="1" applyProtection="1">
      <alignment/>
      <protection/>
    </xf>
    <xf numFmtId="181" fontId="4" fillId="2" borderId="15" xfId="0" applyNumberFormat="1" applyFont="1" applyFill="1" applyBorder="1" applyAlignment="1" applyProtection="1">
      <alignment horizontal="center"/>
      <protection locked="0"/>
    </xf>
    <xf numFmtId="0" fontId="8" fillId="3" borderId="8" xfId="0" applyFont="1" applyFill="1" applyBorder="1" applyAlignment="1" quotePrefix="1">
      <alignment/>
    </xf>
    <xf numFmtId="181" fontId="4" fillId="2" borderId="28" xfId="0" applyNumberFormat="1" applyFont="1" applyFill="1" applyBorder="1" applyAlignment="1">
      <alignment horizontal="center"/>
    </xf>
    <xf numFmtId="0" fontId="1" fillId="2" borderId="6" xfId="0" applyFont="1" applyFill="1" applyBorder="1" applyAlignment="1" applyProtection="1">
      <alignment horizontal="center"/>
      <protection/>
    </xf>
    <xf numFmtId="0" fontId="0" fillId="0" borderId="0" xfId="0" applyFill="1" applyAlignment="1">
      <alignment/>
    </xf>
    <xf numFmtId="15" fontId="0" fillId="0" borderId="0" xfId="0" applyNumberFormat="1" applyFill="1" applyAlignment="1">
      <alignment/>
    </xf>
    <xf numFmtId="3" fontId="0" fillId="0" borderId="0" xfId="0" applyNumberFormat="1" applyFill="1" applyAlignment="1">
      <alignment/>
    </xf>
    <xf numFmtId="3" fontId="0" fillId="0" borderId="0" xfId="0" applyNumberFormat="1" applyAlignment="1">
      <alignment/>
    </xf>
    <xf numFmtId="7" fontId="0" fillId="0" borderId="0" xfId="0" applyNumberFormat="1" applyAlignment="1">
      <alignment/>
    </xf>
    <xf numFmtId="0" fontId="1" fillId="2" borderId="18" xfId="0" applyFont="1" applyFill="1" applyBorder="1" applyAlignment="1" applyProtection="1">
      <alignment horizontal="left" vertical="top"/>
      <protection/>
    </xf>
    <xf numFmtId="0" fontId="1" fillId="0" borderId="9" xfId="0" applyFont="1" applyBorder="1" applyAlignment="1" applyProtection="1">
      <alignment horizontal="left" vertical="top"/>
      <protection/>
    </xf>
    <xf numFmtId="0" fontId="1" fillId="2" borderId="11" xfId="0" applyFont="1" applyFill="1" applyBorder="1" applyAlignment="1" applyProtection="1">
      <alignment horizontal="left" vertical="top"/>
      <protection/>
    </xf>
    <xf numFmtId="0" fontId="0" fillId="2" borderId="8" xfId="0" applyFont="1" applyFill="1" applyBorder="1" applyAlignment="1" applyProtection="1">
      <alignment vertical="top"/>
      <protection locked="0"/>
    </xf>
    <xf numFmtId="0" fontId="0" fillId="2" borderId="1" xfId="0" applyFont="1" applyFill="1" applyBorder="1" applyAlignment="1">
      <alignment vertical="top"/>
    </xf>
    <xf numFmtId="0" fontId="0" fillId="2" borderId="2" xfId="0" applyFont="1" applyFill="1" applyBorder="1" applyAlignment="1">
      <alignment vertical="top"/>
    </xf>
    <xf numFmtId="0" fontId="0" fillId="2" borderId="3" xfId="0" applyFont="1" applyFill="1" applyBorder="1" applyAlignment="1">
      <alignment vertical="top"/>
    </xf>
    <xf numFmtId="0" fontId="0" fillId="2" borderId="0" xfId="0" applyFont="1" applyFill="1" applyAlignment="1">
      <alignment vertical="top"/>
    </xf>
    <xf numFmtId="0" fontId="0" fillId="2" borderId="4" xfId="0" applyFont="1" applyFill="1" applyBorder="1" applyAlignment="1">
      <alignment vertical="top"/>
    </xf>
    <xf numFmtId="0" fontId="0" fillId="2" borderId="0" xfId="0" applyFont="1" applyFill="1" applyBorder="1" applyAlignment="1">
      <alignment vertical="top"/>
    </xf>
    <xf numFmtId="0" fontId="0" fillId="2" borderId="5" xfId="0" applyFont="1" applyFill="1" applyBorder="1" applyAlignment="1">
      <alignment vertical="top"/>
    </xf>
    <xf numFmtId="0" fontId="0" fillId="2" borderId="6" xfId="0" applyFont="1" applyFill="1" applyBorder="1" applyAlignment="1">
      <alignment vertical="top"/>
    </xf>
    <xf numFmtId="0" fontId="0" fillId="2" borderId="7" xfId="0" applyFont="1" applyFill="1" applyBorder="1" applyAlignment="1">
      <alignment vertical="top"/>
    </xf>
    <xf numFmtId="0" fontId="0" fillId="2" borderId="3" xfId="0" applyFont="1" applyFill="1" applyBorder="1" applyAlignment="1" applyProtection="1">
      <alignment vertical="top"/>
      <protection locked="0"/>
    </xf>
    <xf numFmtId="0" fontId="0" fillId="2" borderId="8" xfId="0" applyFill="1" applyBorder="1" applyAlignment="1" applyProtection="1">
      <alignment vertical="top"/>
      <protection locked="0"/>
    </xf>
    <xf numFmtId="0" fontId="0" fillId="2" borderId="1" xfId="0" applyFill="1" applyBorder="1" applyAlignment="1">
      <alignment vertical="top"/>
    </xf>
    <xf numFmtId="0" fontId="0" fillId="2" borderId="2" xfId="0" applyFill="1" applyBorder="1" applyAlignment="1">
      <alignment vertical="top"/>
    </xf>
    <xf numFmtId="0" fontId="0" fillId="2" borderId="5" xfId="0" applyFill="1" applyBorder="1" applyAlignment="1">
      <alignment vertical="top"/>
    </xf>
    <xf numFmtId="0" fontId="0" fillId="2" borderId="6" xfId="0" applyFill="1" applyBorder="1" applyAlignment="1">
      <alignment vertical="top"/>
    </xf>
    <xf numFmtId="0" fontId="0" fillId="2" borderId="7" xfId="0" applyFill="1" applyBorder="1" applyAlignment="1">
      <alignment vertical="top"/>
    </xf>
    <xf numFmtId="0" fontId="0" fillId="2" borderId="3" xfId="0" applyFill="1" applyBorder="1" applyAlignment="1" applyProtection="1">
      <alignment vertical="top"/>
      <protection locked="0"/>
    </xf>
    <xf numFmtId="0" fontId="0" fillId="2" borderId="10" xfId="0" applyFont="1" applyFill="1" applyBorder="1" applyAlignment="1" applyProtection="1">
      <alignment horizontal="center"/>
      <protection/>
    </xf>
    <xf numFmtId="0" fontId="23" fillId="2" borderId="10" xfId="20" applyFill="1" applyBorder="1" applyAlignment="1" applyProtection="1">
      <alignment wrapText="1"/>
      <protection locked="0"/>
    </xf>
    <xf numFmtId="0" fontId="0" fillId="0" borderId="1" xfId="0" applyBorder="1" applyAlignment="1">
      <alignment vertical="top" wrapText="1"/>
    </xf>
    <xf numFmtId="0" fontId="0" fillId="0" borderId="1" xfId="0" applyBorder="1" applyAlignment="1">
      <alignment/>
    </xf>
    <xf numFmtId="0" fontId="1" fillId="2" borderId="3" xfId="0" applyFont="1" applyFill="1" applyBorder="1" applyAlignment="1">
      <alignment/>
    </xf>
    <xf numFmtId="0" fontId="0" fillId="0" borderId="0" xfId="0" applyAlignment="1">
      <alignment/>
    </xf>
    <xf numFmtId="0" fontId="0" fillId="0" borderId="7" xfId="0" applyFont="1" applyBorder="1" applyAlignment="1">
      <alignment vertical="top" wrapText="1"/>
    </xf>
    <xf numFmtId="0" fontId="0" fillId="0" borderId="0" xfId="0" applyFont="1" applyBorder="1" applyAlignment="1">
      <alignment vertical="top" wrapText="1"/>
    </xf>
    <xf numFmtId="0" fontId="1" fillId="2" borderId="8" xfId="0" applyFont="1" applyFill="1" applyBorder="1" applyAlignment="1">
      <alignment/>
    </xf>
    <xf numFmtId="0" fontId="0" fillId="2" borderId="18" xfId="0" applyFill="1" applyBorder="1" applyAlignment="1" applyProtection="1">
      <alignment horizontal="left" vertical="top" wrapText="1"/>
      <protection locked="0"/>
    </xf>
    <xf numFmtId="0" fontId="0" fillId="0" borderId="9" xfId="0" applyBorder="1" applyAlignment="1">
      <alignment horizontal="left" vertical="top" wrapText="1"/>
    </xf>
    <xf numFmtId="0" fontId="0" fillId="0" borderId="11" xfId="0" applyBorder="1" applyAlignment="1">
      <alignment horizontal="left" vertical="top" wrapText="1"/>
    </xf>
    <xf numFmtId="0" fontId="0" fillId="2" borderId="18" xfId="0" applyFill="1" applyBorder="1" applyAlignment="1" applyProtection="1">
      <alignment wrapText="1"/>
      <protection locked="0"/>
    </xf>
    <xf numFmtId="0" fontId="0" fillId="0" borderId="9" xfId="0" applyBorder="1" applyAlignment="1">
      <alignment wrapText="1"/>
    </xf>
    <xf numFmtId="0" fontId="0" fillId="2" borderId="8" xfId="0" applyFill="1" applyBorder="1" applyAlignment="1" applyProtection="1">
      <alignment wrapText="1"/>
      <protection locked="0"/>
    </xf>
    <xf numFmtId="0" fontId="0" fillId="0" borderId="1" xfId="0" applyBorder="1" applyAlignment="1" applyProtection="1">
      <alignment/>
      <protection locked="0"/>
    </xf>
    <xf numFmtId="0" fontId="0" fillId="0" borderId="2" xfId="0" applyBorder="1" applyAlignment="1" applyProtection="1">
      <alignment/>
      <protection locked="0"/>
    </xf>
    <xf numFmtId="0" fontId="0" fillId="0" borderId="3" xfId="0" applyBorder="1" applyAlignment="1" applyProtection="1">
      <alignment/>
      <protection locked="0"/>
    </xf>
    <xf numFmtId="0" fontId="0" fillId="0" borderId="0" xfId="0" applyAlignment="1" applyProtection="1">
      <alignment/>
      <protection locked="0"/>
    </xf>
    <xf numFmtId="0" fontId="0" fillId="0" borderId="4" xfId="0" applyBorder="1" applyAlignment="1" applyProtection="1">
      <alignment/>
      <protection locked="0"/>
    </xf>
    <xf numFmtId="0" fontId="0" fillId="2" borderId="8" xfId="0" applyFill="1"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185" fontId="0" fillId="2" borderId="18" xfId="0" applyNumberFormat="1" applyFill="1" applyBorder="1" applyAlignment="1" applyProtection="1">
      <alignment horizontal="left" wrapText="1"/>
      <protection locked="0"/>
    </xf>
    <xf numFmtId="0" fontId="0" fillId="0" borderId="11" xfId="0" applyBorder="1" applyAlignment="1" applyProtection="1">
      <alignment wrapText="1"/>
      <protection locked="0"/>
    </xf>
    <xf numFmtId="0" fontId="1" fillId="2" borderId="8" xfId="0" applyFont="1" applyFill="1" applyBorder="1" applyAlignment="1" applyProtection="1">
      <alignment vertical="top" wrapText="1"/>
      <protection/>
    </xf>
    <xf numFmtId="0" fontId="0" fillId="0" borderId="1" xfId="0" applyBorder="1" applyAlignment="1" applyProtection="1">
      <alignment vertical="top"/>
      <protection/>
    </xf>
    <xf numFmtId="0" fontId="1" fillId="2" borderId="5" xfId="0" applyFont="1" applyFill="1" applyBorder="1" applyAlignment="1">
      <alignment/>
    </xf>
    <xf numFmtId="0" fontId="0" fillId="0" borderId="6" xfId="0" applyBorder="1" applyAlignment="1">
      <alignment/>
    </xf>
    <xf numFmtId="0" fontId="0" fillId="2" borderId="8" xfId="0" applyFont="1" applyFill="1" applyBorder="1" applyAlignment="1" applyProtection="1">
      <alignment vertical="top" wrapText="1"/>
      <protection locked="0"/>
    </xf>
    <xf numFmtId="0" fontId="0" fillId="0" borderId="1" xfId="0" applyFont="1" applyBorder="1" applyAlignment="1">
      <alignment vertical="top" wrapText="1"/>
    </xf>
    <xf numFmtId="0" fontId="0" fillId="0" borderId="2" xfId="0" applyFont="1" applyBorder="1" applyAlignment="1">
      <alignment vertical="top" wrapText="1"/>
    </xf>
    <xf numFmtId="0" fontId="0" fillId="0" borderId="3" xfId="0" applyFont="1" applyBorder="1" applyAlignment="1">
      <alignment vertical="top" wrapText="1"/>
    </xf>
    <xf numFmtId="0" fontId="0" fillId="0" borderId="0" xfId="0" applyFont="1" applyAlignment="1">
      <alignment vertical="top" wrapText="1"/>
    </xf>
    <xf numFmtId="0" fontId="0" fillId="0" borderId="4" xfId="0" applyFont="1" applyBorder="1" applyAlignment="1">
      <alignment vertical="top" wrapText="1"/>
    </xf>
    <xf numFmtId="0" fontId="0" fillId="0" borderId="5" xfId="0" applyFont="1" applyBorder="1" applyAlignment="1">
      <alignment vertical="top" wrapText="1"/>
    </xf>
    <xf numFmtId="0" fontId="0" fillId="0" borderId="6" xfId="0" applyFont="1"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0" xfId="0"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0" xfId="0" applyBorder="1" applyAlignment="1">
      <alignment vertical="top" wrapText="1"/>
    </xf>
    <xf numFmtId="0" fontId="0" fillId="0" borderId="3"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 xfId="0" applyBorder="1" applyAlignment="1" applyProtection="1">
      <alignment vertical="top" wrapText="1"/>
      <protection locked="0"/>
    </xf>
    <xf numFmtId="0" fontId="0" fillId="2" borderId="1" xfId="0" applyFont="1" applyFill="1" applyBorder="1" applyAlignment="1" applyProtection="1">
      <alignment vertical="top" wrapText="1"/>
      <protection locked="0"/>
    </xf>
    <xf numFmtId="0" fontId="0" fillId="2" borderId="2" xfId="0" applyFont="1" applyFill="1" applyBorder="1" applyAlignment="1" applyProtection="1">
      <alignment vertical="top" wrapText="1"/>
      <protection locked="0"/>
    </xf>
    <xf numFmtId="0" fontId="0" fillId="2" borderId="3" xfId="0" applyFont="1" applyFill="1" applyBorder="1" applyAlignment="1" applyProtection="1">
      <alignment vertical="top" wrapText="1"/>
      <protection locked="0"/>
    </xf>
    <xf numFmtId="0" fontId="0" fillId="2" borderId="0" xfId="0" applyFont="1" applyFill="1" applyBorder="1" applyAlignment="1" applyProtection="1">
      <alignment vertical="top" wrapText="1"/>
      <protection locked="0"/>
    </xf>
    <xf numFmtId="0" fontId="0" fillId="2" borderId="4" xfId="0" applyFont="1" applyFill="1" applyBorder="1" applyAlignment="1" applyProtection="1">
      <alignment vertical="top" wrapText="1"/>
      <protection locked="0"/>
    </xf>
    <xf numFmtId="0" fontId="0" fillId="2" borderId="5" xfId="0" applyFont="1" applyFill="1" applyBorder="1" applyAlignment="1" applyProtection="1">
      <alignment vertical="top" wrapText="1"/>
      <protection locked="0"/>
    </xf>
    <xf numFmtId="0" fontId="0" fillId="2" borderId="6" xfId="0" applyFont="1" applyFill="1" applyBorder="1" applyAlignment="1" applyProtection="1">
      <alignment vertical="top" wrapText="1"/>
      <protection locked="0"/>
    </xf>
    <xf numFmtId="0" fontId="0" fillId="2" borderId="7" xfId="0" applyFont="1" applyFill="1" applyBorder="1" applyAlignment="1" applyProtection="1">
      <alignment vertical="top" wrapText="1"/>
      <protection locked="0"/>
    </xf>
    <xf numFmtId="0" fontId="0" fillId="2" borderId="8" xfId="0" applyFill="1" applyBorder="1" applyAlignment="1" applyProtection="1">
      <alignment horizontal="right" vertical="top" wrapText="1"/>
      <protection locked="0"/>
    </xf>
    <xf numFmtId="0" fontId="0" fillId="0" borderId="0" xfId="0" applyAlignment="1" applyProtection="1">
      <alignment vertical="top" wrapText="1"/>
      <protection locked="0"/>
    </xf>
    <xf numFmtId="0" fontId="1" fillId="3" borderId="5" xfId="0" applyFont="1" applyFill="1" applyBorder="1" applyAlignment="1">
      <alignment horizontal="center"/>
    </xf>
    <xf numFmtId="0" fontId="0" fillId="0" borderId="6" xfId="0" applyBorder="1" applyAlignment="1">
      <alignment horizontal="center"/>
    </xf>
    <xf numFmtId="0" fontId="1" fillId="3" borderId="5" xfId="0" applyFont="1" applyFill="1" applyBorder="1" applyAlignment="1">
      <alignment horizontal="left"/>
    </xf>
    <xf numFmtId="0" fontId="0" fillId="0" borderId="6" xfId="0" applyBorder="1" applyAlignment="1">
      <alignment horizontal="left"/>
    </xf>
    <xf numFmtId="0" fontId="1" fillId="2" borderId="18" xfId="0" applyFont="1" applyFill="1" applyBorder="1" applyAlignment="1">
      <alignment/>
    </xf>
    <xf numFmtId="0" fontId="0" fillId="0" borderId="9" xfId="0" applyBorder="1" applyAlignment="1">
      <alignment/>
    </xf>
    <xf numFmtId="0" fontId="0" fillId="0" borderId="11" xfId="0" applyBorder="1" applyAlignment="1">
      <alignment/>
    </xf>
    <xf numFmtId="0" fontId="0" fillId="2" borderId="1" xfId="0" applyFill="1" applyBorder="1" applyAlignment="1">
      <alignment vertical="top" wrapText="1"/>
    </xf>
    <xf numFmtId="0" fontId="0" fillId="2" borderId="2" xfId="0" applyFill="1" applyBorder="1" applyAlignment="1">
      <alignment vertical="top" wrapText="1"/>
    </xf>
    <xf numFmtId="0" fontId="0" fillId="2" borderId="3" xfId="0" applyFill="1" applyBorder="1" applyAlignment="1">
      <alignment vertical="top" wrapText="1"/>
    </xf>
    <xf numFmtId="0" fontId="0" fillId="2" borderId="0" xfId="0" applyFill="1" applyAlignment="1">
      <alignment vertical="top" wrapText="1"/>
    </xf>
    <xf numFmtId="0" fontId="0" fillId="2" borderId="4" xfId="0" applyFill="1" applyBorder="1" applyAlignment="1">
      <alignment vertical="top" wrapText="1"/>
    </xf>
    <xf numFmtId="0" fontId="0" fillId="2" borderId="5" xfId="0" applyFill="1" applyBorder="1" applyAlignment="1">
      <alignment vertical="top" wrapText="1"/>
    </xf>
    <xf numFmtId="0" fontId="0" fillId="2" borderId="6" xfId="0" applyFill="1" applyBorder="1" applyAlignment="1">
      <alignment vertical="top" wrapText="1"/>
    </xf>
    <xf numFmtId="0" fontId="0" fillId="2" borderId="7" xfId="0" applyFill="1" applyBorder="1" applyAlignment="1">
      <alignment vertical="top" wrapText="1"/>
    </xf>
    <xf numFmtId="0" fontId="0" fillId="7" borderId="8" xfId="0" applyFill="1" applyBorder="1" applyAlignment="1" applyProtection="1">
      <alignment vertical="top" wrapText="1"/>
      <protection locked="0"/>
    </xf>
    <xf numFmtId="0" fontId="0" fillId="7" borderId="1" xfId="0" applyFill="1" applyBorder="1" applyAlignment="1">
      <alignment vertical="top" wrapText="1"/>
    </xf>
    <xf numFmtId="0" fontId="0" fillId="7" borderId="2" xfId="0" applyFill="1" applyBorder="1" applyAlignment="1">
      <alignment vertical="top" wrapText="1"/>
    </xf>
    <xf numFmtId="0" fontId="0" fillId="7" borderId="3" xfId="0" applyFill="1" applyBorder="1" applyAlignment="1">
      <alignment vertical="top" wrapText="1"/>
    </xf>
    <xf numFmtId="0" fontId="0" fillId="7" borderId="0" xfId="0" applyFill="1" applyBorder="1" applyAlignment="1">
      <alignment vertical="top" wrapText="1"/>
    </xf>
    <xf numFmtId="0" fontId="0" fillId="7" borderId="4" xfId="0" applyFill="1" applyBorder="1" applyAlignment="1">
      <alignment vertical="top" wrapText="1"/>
    </xf>
    <xf numFmtId="0" fontId="0" fillId="7" borderId="5" xfId="0" applyFill="1" applyBorder="1" applyAlignment="1">
      <alignment vertical="top" wrapText="1"/>
    </xf>
    <xf numFmtId="0" fontId="0" fillId="7" borderId="6" xfId="0" applyFill="1" applyBorder="1" applyAlignment="1">
      <alignment vertical="top" wrapText="1"/>
    </xf>
    <xf numFmtId="0" fontId="0" fillId="7" borderId="7" xfId="0" applyFill="1" applyBorder="1" applyAlignment="1">
      <alignment vertical="top" wrapText="1"/>
    </xf>
    <xf numFmtId="0" fontId="0" fillId="0" borderId="1" xfId="0" applyFill="1" applyBorder="1" applyAlignment="1">
      <alignment vertical="top" wrapText="1"/>
    </xf>
    <xf numFmtId="0" fontId="0" fillId="0" borderId="2" xfId="0" applyFill="1" applyBorder="1" applyAlignment="1">
      <alignment vertical="top" wrapText="1"/>
    </xf>
    <xf numFmtId="0" fontId="0" fillId="0" borderId="3" xfId="0" applyFill="1" applyBorder="1" applyAlignment="1">
      <alignment vertical="top" wrapText="1"/>
    </xf>
    <xf numFmtId="0" fontId="0" fillId="0" borderId="0" xfId="0" applyFill="1" applyBorder="1" applyAlignment="1">
      <alignment vertical="top" wrapText="1"/>
    </xf>
    <xf numFmtId="0" fontId="0" fillId="0" borderId="4" xfId="0" applyFill="1" applyBorder="1" applyAlignment="1">
      <alignment vertical="top" wrapText="1"/>
    </xf>
    <xf numFmtId="0" fontId="0" fillId="0" borderId="5" xfId="0" applyFill="1" applyBorder="1" applyAlignment="1">
      <alignment vertical="top" wrapText="1"/>
    </xf>
    <xf numFmtId="0" fontId="0" fillId="0" borderId="6" xfId="0" applyFill="1" applyBorder="1" applyAlignment="1">
      <alignment vertical="top" wrapText="1"/>
    </xf>
    <xf numFmtId="0" fontId="0" fillId="0" borderId="7" xfId="0" applyFill="1" applyBorder="1" applyAlignment="1">
      <alignment vertical="top" wrapText="1"/>
    </xf>
    <xf numFmtId="0" fontId="0" fillId="0" borderId="1" xfId="0" applyFill="1" applyBorder="1" applyAlignment="1" applyProtection="1">
      <alignment vertical="top" wrapText="1"/>
      <protection locked="0"/>
    </xf>
    <xf numFmtId="0" fontId="0" fillId="0" borderId="2" xfId="0" applyFill="1" applyBorder="1" applyAlignment="1" applyProtection="1">
      <alignment vertical="top" wrapText="1"/>
      <protection locked="0"/>
    </xf>
    <xf numFmtId="0" fontId="0" fillId="0" borderId="3"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4" xfId="0" applyFill="1" applyBorder="1" applyAlignment="1" applyProtection="1">
      <alignment vertical="top" wrapText="1"/>
      <protection locked="0"/>
    </xf>
    <xf numFmtId="0" fontId="0" fillId="0" borderId="5" xfId="0" applyFill="1" applyBorder="1" applyAlignment="1" applyProtection="1">
      <alignment vertical="top" wrapText="1"/>
      <protection locked="0"/>
    </xf>
    <xf numFmtId="0" fontId="0" fillId="0" borderId="6" xfId="0" applyFill="1" applyBorder="1" applyAlignment="1" applyProtection="1">
      <alignment vertical="top" wrapText="1"/>
      <protection locked="0"/>
    </xf>
    <xf numFmtId="0" fontId="0" fillId="0" borderId="7" xfId="0" applyFill="1" applyBorder="1" applyAlignment="1" applyProtection="1">
      <alignment vertical="top" wrapText="1"/>
      <protection locked="0"/>
    </xf>
    <xf numFmtId="0" fontId="0" fillId="7" borderId="8" xfId="0" applyFont="1" applyFill="1" applyBorder="1" applyAlignment="1" applyProtection="1">
      <alignment vertical="top" wrapText="1"/>
      <protection locked="0"/>
    </xf>
    <xf numFmtId="0" fontId="0" fillId="7" borderId="1" xfId="0" applyFont="1" applyFill="1" applyBorder="1" applyAlignment="1">
      <alignment vertical="top" wrapText="1"/>
    </xf>
    <xf numFmtId="0" fontId="0" fillId="7" borderId="2" xfId="0" applyFont="1" applyFill="1" applyBorder="1" applyAlignment="1">
      <alignment vertical="top" wrapText="1"/>
    </xf>
    <xf numFmtId="0" fontId="0" fillId="7" borderId="3" xfId="0" applyFont="1" applyFill="1" applyBorder="1" applyAlignment="1">
      <alignment vertical="top" wrapText="1"/>
    </xf>
    <xf numFmtId="0" fontId="0" fillId="7" borderId="0" xfId="0" applyFont="1" applyFill="1" applyBorder="1" applyAlignment="1">
      <alignment vertical="top" wrapText="1"/>
    </xf>
    <xf numFmtId="0" fontId="0" fillId="7" borderId="4" xfId="0" applyFont="1" applyFill="1" applyBorder="1" applyAlignment="1">
      <alignment vertical="top" wrapText="1"/>
    </xf>
    <xf numFmtId="0" fontId="0" fillId="7" borderId="5" xfId="0" applyFont="1" applyFill="1" applyBorder="1" applyAlignment="1">
      <alignment vertical="top" wrapText="1"/>
    </xf>
    <xf numFmtId="0" fontId="0" fillId="7" borderId="6" xfId="0" applyFont="1" applyFill="1" applyBorder="1" applyAlignment="1">
      <alignment vertical="top" wrapText="1"/>
    </xf>
    <xf numFmtId="0" fontId="0" fillId="7" borderId="7" xfId="0" applyFont="1" applyFill="1" applyBorder="1" applyAlignment="1">
      <alignment vertical="top" wrapText="1"/>
    </xf>
    <xf numFmtId="0" fontId="0" fillId="2" borderId="1" xfId="0" applyFill="1" applyBorder="1" applyAlignment="1" applyProtection="1">
      <alignment vertical="top" wrapText="1"/>
      <protection locked="0"/>
    </xf>
    <xf numFmtId="0" fontId="0" fillId="2" borderId="2" xfId="0" applyFill="1" applyBorder="1" applyAlignment="1" applyProtection="1">
      <alignment vertical="top" wrapText="1"/>
      <protection locked="0"/>
    </xf>
    <xf numFmtId="0" fontId="0" fillId="2" borderId="3" xfId="0" applyFill="1" applyBorder="1" applyAlignment="1" applyProtection="1">
      <alignment vertical="top" wrapText="1"/>
      <protection locked="0"/>
    </xf>
    <xf numFmtId="0" fontId="0" fillId="2" borderId="0" xfId="0" applyFill="1" applyBorder="1" applyAlignment="1" applyProtection="1">
      <alignment vertical="top" wrapText="1"/>
      <protection locked="0"/>
    </xf>
    <xf numFmtId="0" fontId="0" fillId="2" borderId="4" xfId="0" applyFill="1" applyBorder="1" applyAlignment="1" applyProtection="1">
      <alignment vertical="top" wrapText="1"/>
      <protection locked="0"/>
    </xf>
    <xf numFmtId="0" fontId="0" fillId="2" borderId="5" xfId="0" applyFill="1" applyBorder="1" applyAlignment="1" applyProtection="1">
      <alignment vertical="top" wrapText="1"/>
      <protection locked="0"/>
    </xf>
    <xf numFmtId="0" fontId="0" fillId="2" borderId="6" xfId="0" applyFill="1" applyBorder="1" applyAlignment="1" applyProtection="1">
      <alignment vertical="top" wrapText="1"/>
      <protection locked="0"/>
    </xf>
    <xf numFmtId="0" fontId="0" fillId="2" borderId="7" xfId="0" applyFill="1" applyBorder="1" applyAlignment="1" applyProtection="1">
      <alignment vertical="top" wrapText="1"/>
      <protection locked="0"/>
    </xf>
    <xf numFmtId="0" fontId="8" fillId="3" borderId="8" xfId="0" applyFont="1" applyFill="1" applyBorder="1" applyAlignment="1">
      <alignment wrapText="1"/>
    </xf>
    <xf numFmtId="0" fontId="6" fillId="0" borderId="2" xfId="0" applyFont="1" applyBorder="1" applyAlignment="1">
      <alignment wrapText="1"/>
    </xf>
    <xf numFmtId="0" fontId="1" fillId="3" borderId="8" xfId="0" applyFont="1" applyFill="1" applyBorder="1" applyAlignment="1">
      <alignment horizontal="center" wrapText="1"/>
    </xf>
    <xf numFmtId="0" fontId="2" fillId="2" borderId="1" xfId="0" applyFont="1" applyFill="1" applyBorder="1" applyAlignment="1">
      <alignment horizontal="center"/>
    </xf>
    <xf numFmtId="0" fontId="0" fillId="0" borderId="1" xfId="0" applyBorder="1" applyAlignment="1">
      <alignment horizontal="center"/>
    </xf>
    <xf numFmtId="0" fontId="0" fillId="0" borderId="15" xfId="0" applyBorder="1" applyAlignment="1">
      <alignment horizontal="center"/>
    </xf>
    <xf numFmtId="0" fontId="0" fillId="0" borderId="1" xfId="0" applyFont="1" applyFill="1" applyBorder="1" applyAlignment="1">
      <alignment wrapText="1"/>
    </xf>
    <xf numFmtId="0" fontId="0" fillId="0" borderId="2" xfId="0" applyFont="1" applyFill="1" applyBorder="1" applyAlignment="1">
      <alignment wrapText="1"/>
    </xf>
    <xf numFmtId="0" fontId="0" fillId="0" borderId="3" xfId="0" applyFont="1" applyFill="1" applyBorder="1" applyAlignment="1">
      <alignment wrapText="1"/>
    </xf>
    <xf numFmtId="0" fontId="0" fillId="0" borderId="0" xfId="0" applyFont="1" applyFill="1" applyAlignment="1">
      <alignment wrapText="1"/>
    </xf>
    <xf numFmtId="0" fontId="0" fillId="0" borderId="4" xfId="0" applyFont="1" applyFill="1" applyBorder="1" applyAlignment="1">
      <alignment wrapText="1"/>
    </xf>
    <xf numFmtId="0" fontId="0" fillId="0" borderId="5" xfId="0" applyFont="1" applyFill="1" applyBorder="1" applyAlignment="1">
      <alignment wrapText="1"/>
    </xf>
    <xf numFmtId="0" fontId="0" fillId="0" borderId="6" xfId="0" applyFont="1" applyFill="1" applyBorder="1" applyAlignment="1">
      <alignment wrapText="1"/>
    </xf>
    <xf numFmtId="0" fontId="0" fillId="0" borderId="7" xfId="0" applyFont="1" applyFill="1" applyBorder="1" applyAlignment="1">
      <alignment wrapText="1"/>
    </xf>
    <xf numFmtId="0" fontId="1" fillId="3" borderId="18" xfId="0" applyFont="1" applyFill="1" applyBorder="1" applyAlignment="1">
      <alignment horizontal="center" wrapText="1"/>
    </xf>
    <xf numFmtId="0" fontId="1" fillId="3" borderId="9" xfId="0" applyFont="1" applyFill="1" applyBorder="1" applyAlignment="1">
      <alignment horizontal="center" wrapText="1"/>
    </xf>
    <xf numFmtId="0" fontId="8" fillId="3" borderId="2" xfId="0" applyFont="1" applyFill="1" applyBorder="1" applyAlignment="1">
      <alignment wrapText="1"/>
    </xf>
    <xf numFmtId="0" fontId="2" fillId="2" borderId="2" xfId="0" applyFont="1" applyFill="1" applyBorder="1" applyAlignment="1">
      <alignment horizontal="center"/>
    </xf>
    <xf numFmtId="0" fontId="2" fillId="2" borderId="15" xfId="0" applyFont="1" applyFill="1" applyBorder="1" applyAlignment="1">
      <alignment horizontal="center"/>
    </xf>
    <xf numFmtId="0" fontId="2" fillId="2" borderId="17" xfId="0" applyFont="1" applyFill="1" applyBorder="1" applyAlignment="1">
      <alignment horizontal="center"/>
    </xf>
    <xf numFmtId="0" fontId="0" fillId="0" borderId="1" xfId="0" applyFont="1" applyBorder="1" applyAlignment="1" applyProtection="1">
      <alignment vertical="top" wrapText="1"/>
      <protection locked="0"/>
    </xf>
    <xf numFmtId="0" fontId="0" fillId="0" borderId="2" xfId="0" applyFont="1" applyBorder="1" applyAlignment="1" applyProtection="1">
      <alignment vertical="top" wrapText="1"/>
      <protection locked="0"/>
    </xf>
    <xf numFmtId="0" fontId="0" fillId="0" borderId="3" xfId="0" applyFont="1" applyBorder="1" applyAlignment="1" applyProtection="1">
      <alignment vertical="top" wrapText="1"/>
      <protection locked="0"/>
    </xf>
    <xf numFmtId="0" fontId="0" fillId="0" borderId="0" xfId="0" applyFont="1" applyAlignment="1" applyProtection="1">
      <alignment vertical="top" wrapText="1"/>
      <protection locked="0"/>
    </xf>
    <xf numFmtId="0" fontId="0" fillId="0" borderId="4" xfId="0" applyFont="1" applyBorder="1" applyAlignment="1" applyProtection="1">
      <alignment vertical="top" wrapText="1"/>
      <protection locked="0"/>
    </xf>
    <xf numFmtId="0" fontId="0" fillId="0" borderId="5" xfId="0" applyFont="1" applyBorder="1" applyAlignment="1" applyProtection="1">
      <alignment vertical="top" wrapText="1"/>
      <protection locked="0"/>
    </xf>
    <xf numFmtId="0" fontId="0" fillId="0" borderId="6" xfId="0" applyFont="1" applyBorder="1" applyAlignment="1" applyProtection="1">
      <alignment vertical="top" wrapText="1"/>
      <protection locked="0"/>
    </xf>
    <xf numFmtId="0" fontId="0" fillId="0" borderId="7" xfId="0" applyFont="1" applyBorder="1" applyAlignment="1" applyProtection="1">
      <alignment vertical="top" wrapText="1"/>
      <protection locked="0"/>
    </xf>
    <xf numFmtId="0" fontId="1" fillId="2" borderId="3" xfId="0" applyFont="1" applyFill="1" applyBorder="1" applyAlignment="1" applyProtection="1">
      <alignment vertical="top"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1162050</xdr:colOff>
      <xdr:row>10</xdr:row>
      <xdr:rowOff>28575</xdr:rowOff>
    </xdr:from>
    <xdr:to>
      <xdr:col>5</xdr:col>
      <xdr:colOff>1381125</xdr:colOff>
      <xdr:row>10</xdr:row>
      <xdr:rowOff>171450</xdr:rowOff>
    </xdr:to>
    <xdr:sp>
      <xdr:nvSpPr>
        <xdr:cNvPr id="1" name="AutoShape 3"/>
        <xdr:cNvSpPr>
          <a:spLocks/>
        </xdr:cNvSpPr>
      </xdr:nvSpPr>
      <xdr:spPr>
        <a:xfrm>
          <a:off x="5724525" y="1990725"/>
          <a:ext cx="219075" cy="1428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ookman Old Style"/>
              <a:ea typeface="Bookman Old Style"/>
              <a:cs typeface="Bookman Old Styl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1600200</xdr:colOff>
      <xdr:row>39</xdr:row>
      <xdr:rowOff>123825</xdr:rowOff>
    </xdr:from>
    <xdr:to>
      <xdr:col>1</xdr:col>
      <xdr:colOff>2009775</xdr:colOff>
      <xdr:row>39</xdr:row>
      <xdr:rowOff>123825</xdr:rowOff>
    </xdr:to>
    <xdr:sp>
      <xdr:nvSpPr>
        <xdr:cNvPr id="1" name="Line 1"/>
        <xdr:cNvSpPr>
          <a:spLocks/>
        </xdr:cNvSpPr>
      </xdr:nvSpPr>
      <xdr:spPr>
        <a:xfrm>
          <a:off x="1600200" y="8515350"/>
          <a:ext cx="409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man Old Style"/>
              <a:ea typeface="Bookman Old Style"/>
              <a:cs typeface="Bookman Old Style"/>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1200150</xdr:colOff>
      <xdr:row>21</xdr:row>
      <xdr:rowOff>85725</xdr:rowOff>
    </xdr:from>
    <xdr:to>
      <xdr:col>0</xdr:col>
      <xdr:colOff>1352550</xdr:colOff>
      <xdr:row>22</xdr:row>
      <xdr:rowOff>38100</xdr:rowOff>
    </xdr:to>
    <xdr:sp>
      <xdr:nvSpPr>
        <xdr:cNvPr id="1" name="Line 2"/>
        <xdr:cNvSpPr>
          <a:spLocks/>
        </xdr:cNvSpPr>
      </xdr:nvSpPr>
      <xdr:spPr>
        <a:xfrm flipH="1">
          <a:off x="1200150" y="4152900"/>
          <a:ext cx="15240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man Old Style"/>
              <a:ea typeface="Bookman Old Style"/>
              <a:cs typeface="Bookman Old Styl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oleObject" Target="../embeddings/oleObject_10_0.bin"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oleObject" Target="../embeddings/oleObject_11_0.bin" /><Relationship Id="rId2" Type="http://schemas.openxmlformats.org/officeDocument/2006/relationships/vmlDrawing" Target="../drawings/vmlDrawing4.v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hyperlink" Target="mailto:adesa@terra.com.pe" TargetMode="External" /><Relationship Id="rId2" Type="http://schemas.openxmlformats.org/officeDocument/2006/relationships/oleObject" Target="../embeddings/oleObject_2_0.bin"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oleObject" Target="../embeddings/oleObject_44_0.bin" /><Relationship Id="rId2" Type="http://schemas.openxmlformats.org/officeDocument/2006/relationships/vmlDrawing" Target="../drawings/vmlDrawing17.vml" /><Relationship Id="rId3" Type="http://schemas.openxmlformats.org/officeDocument/2006/relationships/printerSettings" Target="../printerSettings/printerSettings4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7"/>
  <dimension ref="B1:IF5"/>
  <sheetViews>
    <sheetView zoomScale="75" zoomScaleNormal="75" workbookViewId="0" topLeftCell="K1">
      <selection activeCell="A1" sqref="A1"/>
    </sheetView>
  </sheetViews>
  <sheetFormatPr defaultColWidth="9.00390625" defaultRowHeight="15"/>
  <cols>
    <col min="5" max="5" width="10.25390625" style="0" customWidth="1"/>
  </cols>
  <sheetData>
    <row r="1" spans="20:97" s="383" customFormat="1" ht="15">
      <c r="T1" s="383" t="s">
        <v>50</v>
      </c>
      <c r="CS1" s="383" t="s">
        <v>51</v>
      </c>
    </row>
    <row r="2" spans="20:196" s="383" customFormat="1" ht="15">
      <c r="T2" s="383" t="s">
        <v>52</v>
      </c>
      <c r="BE2" s="383" t="s">
        <v>53</v>
      </c>
      <c r="CK2" s="383" t="s">
        <v>453</v>
      </c>
      <c r="CS2" s="383" t="s">
        <v>54</v>
      </c>
      <c r="GN2" s="383" t="s">
        <v>55</v>
      </c>
    </row>
    <row r="3" spans="2:232" s="383" customFormat="1" ht="15">
      <c r="B3" s="383" t="s">
        <v>56</v>
      </c>
      <c r="R3" s="383" t="s">
        <v>57</v>
      </c>
      <c r="T3" s="383">
        <v>1.1</v>
      </c>
      <c r="AV3" s="383">
        <v>1.2</v>
      </c>
      <c r="BE3" s="383">
        <v>2.1</v>
      </c>
      <c r="BM3" s="383">
        <v>2.2</v>
      </c>
      <c r="CK3" s="383">
        <v>3.1</v>
      </c>
      <c r="CM3" s="383">
        <v>3.2</v>
      </c>
      <c r="CS3" s="383">
        <v>4.1</v>
      </c>
      <c r="EI3" s="383">
        <v>4.2</v>
      </c>
      <c r="FV3" s="383">
        <v>4.4</v>
      </c>
      <c r="GE3" s="383">
        <v>4.5</v>
      </c>
      <c r="GN3" s="383">
        <v>5.1</v>
      </c>
      <c r="GW3" s="383">
        <v>5.2</v>
      </c>
      <c r="HF3" s="383">
        <v>5.3</v>
      </c>
      <c r="HO3" s="383">
        <v>5.4</v>
      </c>
      <c r="HX3" s="383">
        <v>5.5</v>
      </c>
    </row>
    <row r="4" spans="2:240" s="383" customFormat="1" ht="15">
      <c r="B4" s="383" t="s">
        <v>58</v>
      </c>
      <c r="C4" s="383" t="s">
        <v>59</v>
      </c>
      <c r="D4" s="383" t="s">
        <v>60</v>
      </c>
      <c r="E4" s="383" t="s">
        <v>61</v>
      </c>
      <c r="F4" s="383" t="s">
        <v>62</v>
      </c>
      <c r="G4" s="383" t="s">
        <v>63</v>
      </c>
      <c r="H4" s="383" t="s">
        <v>64</v>
      </c>
      <c r="I4" s="383" t="s">
        <v>65</v>
      </c>
      <c r="J4" s="383" t="s">
        <v>66</v>
      </c>
      <c r="K4" s="383" t="s">
        <v>67</v>
      </c>
      <c r="L4" s="383" t="s">
        <v>68</v>
      </c>
      <c r="M4" s="383" t="s">
        <v>69</v>
      </c>
      <c r="N4" s="383" t="s">
        <v>70</v>
      </c>
      <c r="O4" s="383" t="s">
        <v>71</v>
      </c>
      <c r="P4" s="383" t="s">
        <v>72</v>
      </c>
      <c r="Q4" s="383" t="s">
        <v>73</v>
      </c>
      <c r="R4" s="383" t="s">
        <v>74</v>
      </c>
      <c r="S4" s="383" t="s">
        <v>75</v>
      </c>
      <c r="T4" s="383" t="s">
        <v>76</v>
      </c>
      <c r="U4" s="383" t="s">
        <v>77</v>
      </c>
      <c r="V4" s="383" t="s">
        <v>78</v>
      </c>
      <c r="W4" s="383" t="s">
        <v>79</v>
      </c>
      <c r="X4" s="383" t="s">
        <v>80</v>
      </c>
      <c r="Y4" s="383" t="s">
        <v>81</v>
      </c>
      <c r="Z4" s="383" t="s">
        <v>82</v>
      </c>
      <c r="AA4" s="383" t="s">
        <v>83</v>
      </c>
      <c r="AB4" s="383" t="s">
        <v>84</v>
      </c>
      <c r="AC4" s="383" t="s">
        <v>85</v>
      </c>
      <c r="AD4" s="383" t="s">
        <v>86</v>
      </c>
      <c r="AE4" s="383" t="s">
        <v>87</v>
      </c>
      <c r="AF4" s="383" t="s">
        <v>88</v>
      </c>
      <c r="AG4" s="383" t="s">
        <v>89</v>
      </c>
      <c r="AH4" s="383" t="s">
        <v>90</v>
      </c>
      <c r="AI4" s="383" t="s">
        <v>91</v>
      </c>
      <c r="AJ4" s="383" t="s">
        <v>92</v>
      </c>
      <c r="AK4" s="383" t="s">
        <v>93</v>
      </c>
      <c r="AL4" s="383" t="s">
        <v>94</v>
      </c>
      <c r="AM4" s="383" t="s">
        <v>95</v>
      </c>
      <c r="AN4" s="383" t="s">
        <v>96</v>
      </c>
      <c r="AO4" s="383" t="s">
        <v>97</v>
      </c>
      <c r="AP4" s="383" t="s">
        <v>98</v>
      </c>
      <c r="AQ4" s="383" t="s">
        <v>99</v>
      </c>
      <c r="AR4" s="383" t="s">
        <v>100</v>
      </c>
      <c r="AS4" s="383" t="s">
        <v>101</v>
      </c>
      <c r="AT4" s="383" t="s">
        <v>102</v>
      </c>
      <c r="AU4" s="383" t="s">
        <v>103</v>
      </c>
      <c r="AV4" s="383" t="s">
        <v>104</v>
      </c>
      <c r="AW4" s="383" t="s">
        <v>105</v>
      </c>
      <c r="AX4" s="383" t="s">
        <v>106</v>
      </c>
      <c r="AY4" s="383" t="s">
        <v>107</v>
      </c>
      <c r="AZ4" s="383" t="s">
        <v>108</v>
      </c>
      <c r="BA4" s="383" t="s">
        <v>109</v>
      </c>
      <c r="BB4" s="383" t="s">
        <v>110</v>
      </c>
      <c r="BC4" s="383" t="s">
        <v>111</v>
      </c>
      <c r="BD4" s="383" t="s">
        <v>112</v>
      </c>
      <c r="BE4" s="383" t="s">
        <v>113</v>
      </c>
      <c r="BF4" s="383" t="s">
        <v>114</v>
      </c>
      <c r="BG4" s="383" t="s">
        <v>115</v>
      </c>
      <c r="BH4" s="383" t="s">
        <v>116</v>
      </c>
      <c r="BI4" s="383" t="s">
        <v>117</v>
      </c>
      <c r="BJ4" s="383" t="s">
        <v>118</v>
      </c>
      <c r="BK4" s="383" t="s">
        <v>119</v>
      </c>
      <c r="BL4" s="383" t="s">
        <v>120</v>
      </c>
      <c r="BM4" s="383" t="s">
        <v>121</v>
      </c>
      <c r="BN4" s="383" t="s">
        <v>122</v>
      </c>
      <c r="BO4" s="383" t="s">
        <v>123</v>
      </c>
      <c r="BP4" s="383" t="s">
        <v>124</v>
      </c>
      <c r="BQ4" s="383" t="s">
        <v>125</v>
      </c>
      <c r="BR4" s="383" t="s">
        <v>126</v>
      </c>
      <c r="BS4" s="383" t="s">
        <v>127</v>
      </c>
      <c r="BT4" s="383" t="s">
        <v>128</v>
      </c>
      <c r="BU4" s="383" t="s">
        <v>129</v>
      </c>
      <c r="BV4" s="383" t="s">
        <v>130</v>
      </c>
      <c r="BW4" s="383" t="s">
        <v>131</v>
      </c>
      <c r="BX4" s="383" t="s">
        <v>132</v>
      </c>
      <c r="BY4" s="383" t="s">
        <v>133</v>
      </c>
      <c r="BZ4" s="383" t="s">
        <v>134</v>
      </c>
      <c r="CA4" s="383" t="s">
        <v>135</v>
      </c>
      <c r="CB4" s="383" t="s">
        <v>136</v>
      </c>
      <c r="CC4" s="383" t="s">
        <v>137</v>
      </c>
      <c r="CD4" s="383" t="s">
        <v>138</v>
      </c>
      <c r="CE4" s="383" t="s">
        <v>139</v>
      </c>
      <c r="CF4" s="383" t="s">
        <v>140</v>
      </c>
      <c r="CG4" s="383" t="s">
        <v>141</v>
      </c>
      <c r="CH4" s="383" t="s">
        <v>142</v>
      </c>
      <c r="CI4" s="383" t="s">
        <v>143</v>
      </c>
      <c r="CJ4" s="383" t="s">
        <v>144</v>
      </c>
      <c r="CK4" s="383" t="s">
        <v>145</v>
      </c>
      <c r="CL4" s="383" t="s">
        <v>150</v>
      </c>
      <c r="CM4" s="383" t="s">
        <v>151</v>
      </c>
      <c r="CN4" s="383" t="s">
        <v>152</v>
      </c>
      <c r="CO4" s="383" t="s">
        <v>153</v>
      </c>
      <c r="CP4" s="383" t="s">
        <v>154</v>
      </c>
      <c r="CQ4" s="383" t="s">
        <v>155</v>
      </c>
      <c r="CR4" s="383" t="s">
        <v>156</v>
      </c>
      <c r="CS4" s="383" t="s">
        <v>157</v>
      </c>
      <c r="CT4" s="383" t="s">
        <v>158</v>
      </c>
      <c r="CU4" s="383" t="s">
        <v>159</v>
      </c>
      <c r="CV4" s="383" t="s">
        <v>160</v>
      </c>
      <c r="CW4" s="383" t="s">
        <v>161</v>
      </c>
      <c r="CX4" s="383" t="s">
        <v>162</v>
      </c>
      <c r="CY4" s="383" t="s">
        <v>163</v>
      </c>
      <c r="CZ4" s="383" t="s">
        <v>164</v>
      </c>
      <c r="DA4" s="383" t="s">
        <v>165</v>
      </c>
      <c r="DB4" s="383" t="s">
        <v>166</v>
      </c>
      <c r="DC4" s="383" t="s">
        <v>172</v>
      </c>
      <c r="DD4" s="383" t="s">
        <v>173</v>
      </c>
      <c r="DE4" s="383" t="s">
        <v>174</v>
      </c>
      <c r="DF4" s="383" t="s">
        <v>175</v>
      </c>
      <c r="DG4" s="383" t="s">
        <v>176</v>
      </c>
      <c r="DH4" s="383" t="s">
        <v>177</v>
      </c>
      <c r="DI4" s="383" t="s">
        <v>178</v>
      </c>
      <c r="DJ4" s="383" t="s">
        <v>179</v>
      </c>
      <c r="DK4" s="383" t="s">
        <v>180</v>
      </c>
      <c r="DL4" s="383" t="s">
        <v>181</v>
      </c>
      <c r="DM4" s="383" t="s">
        <v>182</v>
      </c>
      <c r="DN4" s="383" t="s">
        <v>183</v>
      </c>
      <c r="DO4" s="383" t="s">
        <v>184</v>
      </c>
      <c r="DP4" s="383" t="s">
        <v>185</v>
      </c>
      <c r="DQ4" s="383" t="s">
        <v>186</v>
      </c>
      <c r="DR4" s="383" t="s">
        <v>187</v>
      </c>
      <c r="DS4" s="383" t="s">
        <v>188</v>
      </c>
      <c r="DT4" s="383" t="s">
        <v>189</v>
      </c>
      <c r="DU4" s="383" t="s">
        <v>190</v>
      </c>
      <c r="DV4" s="383" t="s">
        <v>191</v>
      </c>
      <c r="DW4" s="383" t="s">
        <v>192</v>
      </c>
      <c r="DX4" s="383" t="s">
        <v>193</v>
      </c>
      <c r="DY4" s="383" t="s">
        <v>194</v>
      </c>
      <c r="DZ4" s="383" t="s">
        <v>195</v>
      </c>
      <c r="EA4" s="383" t="s">
        <v>196</v>
      </c>
      <c r="EB4" s="383" t="s">
        <v>197</v>
      </c>
      <c r="EC4" s="383" t="s">
        <v>198</v>
      </c>
      <c r="ED4" s="383" t="s">
        <v>199</v>
      </c>
      <c r="EE4" s="383" t="s">
        <v>200</v>
      </c>
      <c r="EF4" s="383" t="s">
        <v>201</v>
      </c>
      <c r="EG4" s="383" t="s">
        <v>202</v>
      </c>
      <c r="EH4" s="383" t="s">
        <v>203</v>
      </c>
      <c r="EI4" s="383" t="s">
        <v>157</v>
      </c>
      <c r="EJ4" s="383" t="s">
        <v>158</v>
      </c>
      <c r="EK4" s="383" t="s">
        <v>159</v>
      </c>
      <c r="EL4" s="383" t="s">
        <v>160</v>
      </c>
      <c r="EM4" s="383" t="s">
        <v>161</v>
      </c>
      <c r="EN4" s="383" t="s">
        <v>162</v>
      </c>
      <c r="EO4" s="383" t="s">
        <v>163</v>
      </c>
      <c r="EP4" s="383" t="s">
        <v>164</v>
      </c>
      <c r="EQ4" s="383" t="s">
        <v>165</v>
      </c>
      <c r="ER4" s="383" t="s">
        <v>166</v>
      </c>
      <c r="ES4" s="383" t="s">
        <v>172</v>
      </c>
      <c r="ET4" s="383" t="s">
        <v>173</v>
      </c>
      <c r="EU4" s="383" t="s">
        <v>174</v>
      </c>
      <c r="EV4" s="383" t="s">
        <v>175</v>
      </c>
      <c r="EW4" s="383" t="s">
        <v>176</v>
      </c>
      <c r="EX4" s="383" t="s">
        <v>177</v>
      </c>
      <c r="EY4" s="383" t="s">
        <v>178</v>
      </c>
      <c r="EZ4" s="383" t="s">
        <v>179</v>
      </c>
      <c r="FA4" s="383" t="s">
        <v>180</v>
      </c>
      <c r="FB4" s="383" t="s">
        <v>181</v>
      </c>
      <c r="FC4" s="383" t="s">
        <v>182</v>
      </c>
      <c r="FD4" s="383" t="s">
        <v>183</v>
      </c>
      <c r="FE4" s="383" t="s">
        <v>184</v>
      </c>
      <c r="FF4" s="383" t="s">
        <v>185</v>
      </c>
      <c r="FG4" s="383" t="s">
        <v>186</v>
      </c>
      <c r="FH4" s="383" t="s">
        <v>187</v>
      </c>
      <c r="FI4" s="383" t="s">
        <v>188</v>
      </c>
      <c r="FJ4" s="383" t="s">
        <v>189</v>
      </c>
      <c r="FK4" s="383" t="s">
        <v>190</v>
      </c>
      <c r="FL4" s="383" t="s">
        <v>191</v>
      </c>
      <c r="FM4" s="383" t="s">
        <v>192</v>
      </c>
      <c r="FN4" s="383" t="s">
        <v>193</v>
      </c>
      <c r="FO4" s="383" t="s">
        <v>194</v>
      </c>
      <c r="FP4" s="383" t="s">
        <v>195</v>
      </c>
      <c r="FQ4" s="383" t="s">
        <v>196</v>
      </c>
      <c r="FR4" s="383" t="s">
        <v>197</v>
      </c>
      <c r="FS4" s="383" t="s">
        <v>201</v>
      </c>
      <c r="FT4" s="383" t="s">
        <v>202</v>
      </c>
      <c r="FU4" s="383" t="s">
        <v>203</v>
      </c>
      <c r="FV4" s="383" t="s">
        <v>204</v>
      </c>
      <c r="FW4" s="383" t="s">
        <v>205</v>
      </c>
      <c r="FX4" s="383" t="s">
        <v>206</v>
      </c>
      <c r="FY4" s="383" t="s">
        <v>207</v>
      </c>
      <c r="FZ4" s="383" t="s">
        <v>208</v>
      </c>
      <c r="GA4" s="383" t="s">
        <v>209</v>
      </c>
      <c r="GB4" s="383" t="s">
        <v>210</v>
      </c>
      <c r="GC4" s="383" t="s">
        <v>211</v>
      </c>
      <c r="GD4" s="383" t="s">
        <v>212</v>
      </c>
      <c r="GE4" s="383" t="s">
        <v>213</v>
      </c>
      <c r="GF4" s="383" t="s">
        <v>214</v>
      </c>
      <c r="GG4" s="383" t="s">
        <v>215</v>
      </c>
      <c r="GH4" s="383" t="s">
        <v>216</v>
      </c>
      <c r="GI4" s="383" t="s">
        <v>217</v>
      </c>
      <c r="GJ4" s="383" t="s">
        <v>218</v>
      </c>
      <c r="GK4" s="383" t="s">
        <v>219</v>
      </c>
      <c r="GL4" s="383" t="s">
        <v>220</v>
      </c>
      <c r="GM4" s="383" t="s">
        <v>221</v>
      </c>
      <c r="GN4" s="383" t="s">
        <v>222</v>
      </c>
      <c r="GO4" s="383" t="s">
        <v>223</v>
      </c>
      <c r="GP4" s="383" t="s">
        <v>224</v>
      </c>
      <c r="GQ4" s="383" t="s">
        <v>225</v>
      </c>
      <c r="GR4" s="383" t="s">
        <v>226</v>
      </c>
      <c r="GS4" s="383" t="s">
        <v>227</v>
      </c>
      <c r="GT4" s="383" t="s">
        <v>228</v>
      </c>
      <c r="GU4" s="383" t="s">
        <v>229</v>
      </c>
      <c r="GV4" s="383" t="s">
        <v>230</v>
      </c>
      <c r="GW4" s="383" t="s">
        <v>231</v>
      </c>
      <c r="GX4" s="383" t="s">
        <v>232</v>
      </c>
      <c r="GY4" s="383" t="s">
        <v>233</v>
      </c>
      <c r="GZ4" s="383" t="s">
        <v>234</v>
      </c>
      <c r="HA4" s="383" t="s">
        <v>235</v>
      </c>
      <c r="HB4" s="383" t="s">
        <v>236</v>
      </c>
      <c r="HC4" s="383" t="s">
        <v>237</v>
      </c>
      <c r="HD4" s="383" t="s">
        <v>238</v>
      </c>
      <c r="HE4" s="383" t="s">
        <v>239</v>
      </c>
      <c r="HF4" s="383" t="s">
        <v>240</v>
      </c>
      <c r="HG4" s="383" t="s">
        <v>241</v>
      </c>
      <c r="HH4" s="383" t="s">
        <v>242</v>
      </c>
      <c r="HI4" s="383" t="s">
        <v>243</v>
      </c>
      <c r="HJ4" s="383" t="s">
        <v>244</v>
      </c>
      <c r="HK4" s="383" t="s">
        <v>245</v>
      </c>
      <c r="HL4" s="383" t="s">
        <v>246</v>
      </c>
      <c r="HM4" s="383" t="s">
        <v>247</v>
      </c>
      <c r="HN4" s="383" t="s">
        <v>248</v>
      </c>
      <c r="HO4" s="383" t="s">
        <v>249</v>
      </c>
      <c r="HP4" s="383" t="s">
        <v>250</v>
      </c>
      <c r="HQ4" s="383" t="s">
        <v>251</v>
      </c>
      <c r="HR4" s="383" t="s">
        <v>252</v>
      </c>
      <c r="HS4" s="383" t="s">
        <v>253</v>
      </c>
      <c r="HT4" s="383" t="s">
        <v>254</v>
      </c>
      <c r="HU4" s="383" t="s">
        <v>255</v>
      </c>
      <c r="HV4" s="383" t="s">
        <v>256</v>
      </c>
      <c r="HW4" s="383" t="s">
        <v>257</v>
      </c>
      <c r="HX4" s="383" t="s">
        <v>258</v>
      </c>
      <c r="HY4" s="383" t="s">
        <v>259</v>
      </c>
      <c r="HZ4" s="383" t="s">
        <v>260</v>
      </c>
      <c r="IA4" s="383" t="s">
        <v>261</v>
      </c>
      <c r="IB4" s="383" t="s">
        <v>262</v>
      </c>
      <c r="IC4" s="383" t="s">
        <v>263</v>
      </c>
      <c r="ID4" s="383" t="s">
        <v>264</v>
      </c>
      <c r="IE4" s="383" t="s">
        <v>265</v>
      </c>
      <c r="IF4" s="383" t="s">
        <v>266</v>
      </c>
    </row>
    <row r="5" spans="2:240" s="383" customFormat="1" ht="15">
      <c r="B5" s="383" t="str">
        <f>IF(Control!B2="","",Control!B2)</f>
        <v>PU-484</v>
      </c>
      <c r="C5" s="383" t="str">
        <f>IF(Control!B4="","",Control!B4)</f>
        <v>Asociación para el Desarrollo Social Andino - ADESA</v>
      </c>
      <c r="D5" s="383">
        <f>IF(Control!B7="","",Control!B7)</f>
      </c>
      <c r="E5" s="384">
        <f>IF(Control!B9="","",Control!B9)</f>
        <v>37712</v>
      </c>
      <c r="F5" s="384">
        <f>IF(Control!D9="","",Control!D9)</f>
        <v>37904</v>
      </c>
      <c r="G5" s="384">
        <f>IF(Control!B11="","",Control!B11)</f>
        <v>37981</v>
      </c>
      <c r="H5" s="383" t="str">
        <f>IF(Control!A15="","",Control!A15)</f>
        <v>Pliño Auca - Coordinador del proyecto en Ollantaytambo</v>
      </c>
      <c r="I5" s="383" t="str">
        <f>IF(Control!D15="","",Control!D15)</f>
        <v>(51) 84 204043</v>
      </c>
      <c r="J5" s="383">
        <f>IF(Control!A16="","",Control!A16)</f>
      </c>
      <c r="K5" s="383">
        <f>IF(Control!D16="","",Control!D16)</f>
      </c>
      <c r="L5" s="383">
        <f>IF(Control!A17="","",Control!A17)</f>
      </c>
      <c r="M5" s="383">
        <f>IF(Control!D17="","",Control!D17)</f>
      </c>
      <c r="N5" s="383" t="str">
        <f>IF(Control!A18="","",Control!A18)</f>
        <v>Nombre de la comunidad o grupo objeto de la verificación:</v>
      </c>
      <c r="O5" s="383" t="str">
        <f>IF(Control!D18="","",Control!D18)</f>
        <v>Cusco</v>
      </c>
      <c r="P5" s="383" t="str">
        <f>IF(Control!A21="","",Control!A21)</f>
        <v>adesa@terra.com.pe</v>
      </c>
      <c r="Q5" s="383" t="str">
        <f>IF(Control!A23="","",Control!A23)</f>
        <v>Rony Corvera</v>
      </c>
      <c r="R5" s="385">
        <f>IF(Resumen!D6="","",Resumen!D6)</f>
        <v>5270</v>
      </c>
      <c r="S5" s="385">
        <f>IF(Resumen!D12="","",Resumen!D12)</f>
        <v>360</v>
      </c>
      <c r="T5" s="383">
        <f>IF('1.1 Necesidades'!B16="","",'1.1 Necesidades'!B16)</f>
      </c>
      <c r="U5" s="383">
        <f>IF('1.1 Necesidades'!C16="","",'1.1 Necesidades'!C16)</f>
      </c>
      <c r="V5" s="383">
        <f>IF('1.1 Necesidades'!D16=0,"",'1.1 Necesidades'!D16)</f>
      </c>
      <c r="W5" s="383">
        <f>IF('1.1 Necesidades'!B22="","",'1.1 Necesidades'!B22)</f>
        <v>43</v>
      </c>
      <c r="X5" s="383">
        <f>IF('1.1 Necesidades'!C22="","",'1.1 Necesidades'!C22)</f>
        <v>29</v>
      </c>
      <c r="Y5" s="383">
        <f>IF('1.1 Necesidades'!D22=0,"",'1.1 Necesidades'!D22)</f>
        <v>72</v>
      </c>
      <c r="Z5" s="383">
        <f>IF('1.1 Necesidades'!B23="","",'1.1 Necesidades'!B23)</f>
      </c>
      <c r="AA5" s="383">
        <f>IF('1.1 Necesidades'!C23="","",'1.1 Necesidades'!C23)</f>
      </c>
      <c r="AB5" s="383">
        <f>IF('1.1 Necesidades'!D23=0,"",'1.1 Necesidades'!D23)</f>
      </c>
      <c r="AC5" s="383">
        <f>IF('1.1 Necesidades'!B24="","",'1.1 Necesidades'!B24)</f>
      </c>
      <c r="AD5" s="383">
        <f>IF('1.1 Necesidades'!C24="","",'1.1 Necesidades'!C24)</f>
      </c>
      <c r="AE5" s="383">
        <f>IF('1.1 Necesidades'!D24=0,"",'1.1 Necesidades'!D24)</f>
      </c>
      <c r="AF5" s="383">
        <f>IF('1.1 Necesidades'!B25="","",'1.1 Necesidades'!D24)</f>
      </c>
      <c r="AG5" s="383">
        <f>IF('1.1 Necesidades'!C25="","",'1.1 Necesidades'!C25)</f>
      </c>
      <c r="AH5" s="383">
        <f>IF('1.1 Necesidades'!D25=0,"",'1.1 Necesidades'!D25)</f>
      </c>
      <c r="AI5" s="383">
        <f>IF('1.1 Necesidades'!B26="","",'1.1 Necesidades'!B26)</f>
      </c>
      <c r="AJ5" s="383">
        <f>IF('1.1 Necesidades'!C26="","",'1.1 Necesidades'!C26)</f>
      </c>
      <c r="AK5" s="383">
        <f>IF('1.1 Necesidades'!D26=0,"",'1.1 Necesidades'!D26)</f>
      </c>
      <c r="AL5" s="383">
        <f>IF('1.1 Necesidades'!D32="","",'1.1 Necesidades'!D32)</f>
      </c>
      <c r="AM5" s="383">
        <f>IF('1.1 Necesidades'!E32="","",'1.1 Necesidades'!E32)</f>
      </c>
      <c r="AN5" s="383">
        <f>IF('1.1 Necesidades'!D33="","",'1.1 Necesidades'!D33)</f>
      </c>
      <c r="AO5" s="383">
        <f>IF('1.1 Necesidades'!E33="","",'1.1 Necesidades'!E33)</f>
      </c>
      <c r="AP5" s="383">
        <f>IF('1.1 Necesidades'!D34="","",'1.1 Necesidades'!D34)</f>
      </c>
      <c r="AQ5" s="383">
        <f>IF('1.1 Necesidades'!E34="","",'1.1 Necesidades'!E34)</f>
      </c>
      <c r="AR5" s="383">
        <f>IF('1.1 Necesidades'!D35="","",'1.1 Necesidades'!D35)</f>
      </c>
      <c r="AS5" s="383">
        <f>IF('1.1 Necesidades'!E35="","",'1.1 Necesidades'!E35)</f>
      </c>
      <c r="AT5" s="383">
        <f>IF('1.1 Necesidades'!D36="","",'1.1 Necesidades'!D36)</f>
      </c>
      <c r="AU5" s="383">
        <f>IF('1.1 Necesidades'!E36="","",'1.1 Necesidades'!E36)</f>
      </c>
      <c r="AV5" s="383">
        <f>IF('1.2 Nivel de Vida'!B13="","",'1.2 Nivel de Vida'!B13)</f>
        <v>446</v>
      </c>
      <c r="AW5" s="383">
        <f>IF('1.2 Nivel de Vida'!C13="","",'1.2 Nivel de Vida'!C13)</f>
        <v>304</v>
      </c>
      <c r="AX5" s="383">
        <f>IF('1.2 Nivel de Vida'!D13=0,"",'1.2 Nivel de Vida'!D13)</f>
        <v>750</v>
      </c>
      <c r="AY5" s="383">
        <f>IF('1.2 Nivel de Vida'!B14="","",'1.2 Nivel de Vida'!B14)</f>
      </c>
      <c r="AZ5" s="383">
        <f>IF('1.2 Nivel de Vida'!C14="","",'1.2 Nivel de Vida'!C14)</f>
      </c>
      <c r="BA5" s="383">
        <f>IF('1.2 Nivel de Vida'!D14=0,"",'1.2 Nivel de Vida'!D14)</f>
      </c>
      <c r="BB5" s="383">
        <f>IF('1.2 Nivel de Vida'!B15="","",'1.2 Nivel de Vida'!B15)</f>
      </c>
      <c r="BC5" s="383">
        <f>IF('1.2 Nivel de Vida'!C15="","",'1.2 Nivel de Vida'!C15)</f>
      </c>
      <c r="BD5" s="383">
        <f>IF('1.2 Nivel de Vida'!D15=0,"",'1.2 Nivel de Vida'!D15)</f>
      </c>
      <c r="BE5" s="385">
        <f>IF('2.1 Trabajos'!D13="","",'2.1 Trabajos'!D13)</f>
      </c>
      <c r="BF5" s="385">
        <f>IF('2.1 Trabajos'!E13="","",'2.1 Trabajos'!E13)</f>
      </c>
      <c r="BG5" s="385">
        <f>IF('2.1 Trabajos'!D14="","",'2.1 Trabajos'!D14)</f>
      </c>
      <c r="BH5" s="385">
        <f>IF('2.1 Trabajos'!E14="","",'2.1 Trabajos'!E14)</f>
      </c>
      <c r="BI5" s="385">
        <f>IF('2.1 Trabajos'!D16="","",'2.1 Trabajos'!D16)</f>
      </c>
      <c r="BJ5" s="385">
        <f>IF('2.1 Trabajos'!E16="","",'2.1 Trabajos'!E16)</f>
      </c>
      <c r="BK5" s="385">
        <f>IF('2.1 Trabajos'!D18="","",'2.1 Trabajos'!D18)</f>
        <v>97</v>
      </c>
      <c r="BL5" s="385">
        <f>IF('2.1 Trabajos'!E18="","",'2.1 Trabajos'!E18)</f>
      </c>
      <c r="BM5" s="383">
        <f>IF(OR('2.2 Ingresos'!B16=0,'2.2 Ingresos'!B16=""),"",'2.2 Ingresos'!B16)</f>
      </c>
      <c r="BN5" s="383">
        <f>IF(OR('2.2 Ingresos'!C16=0,'2.2 Ingresos'!C16=""),"",'2.2 Ingresos'!C16)</f>
      </c>
      <c r="BO5" s="383">
        <f>IF(OR('2.2 Ingresos'!D16=0,'2.2 Ingresos'!D16=""),"",'2.2 Ingresos'!D16)</f>
      </c>
      <c r="BP5" s="383">
        <f>IF(OR('2.2 Ingresos'!E16=0,'2.2 Ingresos'!E16=""),"",'2.2 Ingresos'!E16)</f>
      </c>
      <c r="BQ5" s="383">
        <f>IF(OR('2.2 Ingresos'!B17=0,'2.2 Ingresos'!B17=""),"",'2.2 Ingresos'!B17)</f>
      </c>
      <c r="BR5" s="383">
        <f>IF(OR('2.2 Ingresos'!C17=0,'2.2 Ingresos'!C17=""),"",'2.2 Ingresos'!C17)</f>
      </c>
      <c r="BS5" s="383">
        <f>IF(OR('2.2 Ingresos'!D17=0,'2.2 Ingresos'!D17=""),"",'2.2 Ingresos'!D17)</f>
      </c>
      <c r="BT5" s="383">
        <f>IF(OR('2.2 Ingresos'!E17=0,'2.2 Ingresos'!E17=""),"",'2.2 Ingresos'!E17)</f>
      </c>
      <c r="BU5" s="383">
        <f>IF(OR('2.2 Ingresos'!B21=0,'2.2 Ingresos'!B21=""),"",'2.2 Ingresos'!B21)</f>
      </c>
      <c r="BV5" s="383">
        <f>IF(OR('2.2 Ingresos'!C21=0,'2.2 Ingresos'!C21=""),"",'2.2 Ingresos'!C21)</f>
      </c>
      <c r="BW5" s="383">
        <f>IF(OR('2.2 Ingresos'!D21=0,'2.2 Ingresos'!D21=""),"",'2.2 Ingresos'!D21)</f>
      </c>
      <c r="BX5" s="383">
        <f>IF(OR('2.2 Ingresos'!E21=0,'2.2 Ingresos'!E21=""),"",'2.2 Ingresos'!E21)</f>
      </c>
      <c r="BY5" s="383">
        <f>IF(OR('2.2 Ingresos'!B22=0,'2.2 Ingresos'!B22=""),"",'2.2 Ingresos'!B22)</f>
      </c>
      <c r="BZ5" s="383">
        <f>IF(OR('2.2 Ingresos'!C22=0,'2.2 Ingresos'!C22=""),"",'2.2 Ingresos'!C22)</f>
      </c>
      <c r="CA5" s="383">
        <f>IF(OR('2.2 Ingresos'!D22=0,'2.2 Ingresos'!D22=""),"",'2.2 Ingresos'!D22)</f>
      </c>
      <c r="CB5" s="383">
        <f>IF(OR('2.2 Ingresos'!E22=0,'2.2 Ingresos'!E22=""),"",'2.2 Ingresos'!E22)</f>
      </c>
      <c r="CC5" s="383">
        <f>IF(OR('2.2 Ingresos'!B26=0,'2.2 Ingresos'!B26=""),"",'2.2 Ingresos'!B26)</f>
      </c>
      <c r="CD5" s="383">
        <f>IF(OR('2.2 Ingresos'!C26=0,'2.2 Ingresos'!C26=""),"",'2.2 Ingresos'!C26)</f>
      </c>
      <c r="CE5" s="383">
        <f>IF(OR('2.2 Ingresos'!D26=0,'2.2 Ingresos'!D26=""),"",'2.2 Ingresos'!D26)</f>
      </c>
      <c r="CF5" s="383">
        <f>IF(OR('2.2 Ingresos'!E26=0,'2.2 Ingresos'!E26=""),"",'2.2 Ingresos'!E26)</f>
      </c>
      <c r="CG5" s="383">
        <f>IF(OR('2.2 Ingresos'!B27=0,'2.2 Ingresos'!B27=""),"",'2.2 Ingresos'!B27)</f>
      </c>
      <c r="CH5" s="383">
        <f>IF(OR('2.2 Ingresos'!C27=0,'2.2 Ingresos'!C27=""),"",'2.2 Ingresos'!C27)</f>
      </c>
      <c r="CI5" s="383">
        <f>IF(OR('2.2 Ingresos'!D27=0,'2.2 Ingresos'!D27=""),"",'2.2 Ingresos'!D27)</f>
      </c>
      <c r="CJ5" s="383">
        <f>IF(OR('2.2 Ingresos'!E27=0,'2.2 Ingresos'!E27=""),"",'2.2 Ingresos'!E27)</f>
      </c>
      <c r="CK5" s="383">
        <f>IF('3.1 Activos '!C15="","",'3.1 Activos '!C15)</f>
      </c>
      <c r="CL5" s="383">
        <f>IF('3.1 Activos '!C16="","",'3.1 Activos '!C16)</f>
      </c>
      <c r="CM5" s="385">
        <f>IF('3.2 Activos2'!B15="","",'3.2 Activos2'!B15)</f>
      </c>
      <c r="CN5" s="385">
        <f>IF('3.2 Activos2'!C15="","",'3.2 Activos2'!C15)</f>
      </c>
      <c r="CO5" s="385">
        <f>IF('3.2 Activos2'!D15="","",'3.2 Activos2'!D15)</f>
      </c>
      <c r="CP5" s="385">
        <f>IF('3.2 Activos2'!B16="","",'3.2 Activos2'!B16)</f>
      </c>
      <c r="CQ5" s="385">
        <f>IF('3.2 Activos2'!C16="","",'3.2 Activos2'!C16)</f>
      </c>
      <c r="CR5" s="385">
        <f>IF('3.2 Activos2'!D16="","",'3.2 Activos2'!D16)</f>
      </c>
      <c r="CS5" s="385">
        <f>IF('4.1 Adquisición'!B15="","",'4.1 Adquisición'!B15)</f>
        <v>64</v>
      </c>
      <c r="CT5" s="385">
        <f>IF('4.1 Adquisición'!C15="","",'4.1 Adquisición'!C15)</f>
        <v>59</v>
      </c>
      <c r="CU5" s="385">
        <f>IF('4.1 Adquisición'!D15=0,"",'4.1 Adquisición'!D15)</f>
        <v>123</v>
      </c>
      <c r="CV5" s="385">
        <f>IF('4.1 Adquisición'!B16="","",'4.1 Adquisición'!B16)</f>
        <v>0</v>
      </c>
      <c r="CW5" s="385">
        <f>IF('4.1 Adquisición'!C16="","",'4.1 Adquisición'!C16)</f>
        <v>28</v>
      </c>
      <c r="CX5" s="385">
        <f>IF('4.1 Adquisición'!D16=0,"",'4.1 Adquisición'!D16)</f>
        <v>28</v>
      </c>
      <c r="CY5" s="385">
        <f>IF('4.1 Adquisición'!B17="","",'4.1 Adquisición'!B17)</f>
        <v>60</v>
      </c>
      <c r="CZ5" s="385">
        <f>IF('4.1 Adquisición'!C17="","",'4.1 Adquisición'!C17)</f>
        <v>35</v>
      </c>
      <c r="DA5" s="385">
        <f>IF('4.1 Adquisición'!D17=0,"",'4.1 Adquisición'!D17)</f>
        <v>95</v>
      </c>
      <c r="DB5" s="385">
        <f>IF('4.1 Adquisición'!B18="","",'4.1 Adquisición'!B18)</f>
        <v>22</v>
      </c>
      <c r="DC5" s="385">
        <f>IF('4.1 Adquisición'!C18="","",'4.1 Adquisición'!C18)</f>
        <v>13</v>
      </c>
      <c r="DD5" s="385">
        <f>IF('4.1 Adquisición'!D18=0,"",'4.1 Adquisición'!D18)</f>
        <v>35</v>
      </c>
      <c r="DE5" s="385">
        <f>IF('4.1 Adquisición'!B19="","",'4.1 Adquisición'!B19)</f>
        <v>13</v>
      </c>
      <c r="DF5" s="385">
        <f>IF('4.1 Adquisición'!C19="","",'4.1 Adquisición'!C19)</f>
        <v>8</v>
      </c>
      <c r="DG5" s="385">
        <f>IF('4.1 Adquisición'!D19=0,"",'4.1 Adquisición'!D19)</f>
        <v>21</v>
      </c>
      <c r="DH5" s="385">
        <f>IF('4.1 Adquisición'!B20="","",'4.1 Adquisición'!B20)</f>
        <v>9</v>
      </c>
      <c r="DI5" s="385">
        <f>IF('4.1 Adquisición'!C20="","",'4.1 Adquisición'!C20)</f>
        <v>25</v>
      </c>
      <c r="DJ5" s="385">
        <f>IF('4.1 Adquisición'!D20=0,"",'4.1 Adquisición'!D20)</f>
        <v>34</v>
      </c>
      <c r="DK5" s="385">
        <f>IF('4.1 Adquisición'!B21="","",'4.1 Adquisición'!B21)</f>
        <v>8</v>
      </c>
      <c r="DL5" s="385">
        <f>IF('4.1 Adquisición'!C21="","",'4.1 Adquisición'!C21)</f>
        <v>7</v>
      </c>
      <c r="DM5" s="385">
        <f>IF('4.1 Adquisición'!D21=0,"",'4.1 Adquisición'!D21)</f>
        <v>15</v>
      </c>
      <c r="DN5" s="385">
        <f>IF('4.1 Adquisición'!B22="","",'4.1 Adquisición'!B22)</f>
      </c>
      <c r="DO5" s="385">
        <f>IF('4.1 Adquisición'!C22="","",'4.1 Adquisición'!C22)</f>
      </c>
      <c r="DP5" s="385">
        <f>IF('4.1 Adquisición'!D22=0,"",'4.1 Adquisición'!D22)</f>
      </c>
      <c r="DQ5" s="385">
        <f>IF('4.1 Adquisición'!B23="","",'4.1 Adquisición'!B23)</f>
      </c>
      <c r="DR5" s="385">
        <f>IF('4.1 Adquisición'!C23="","",'4.1 Adquisición'!C23)</f>
      </c>
      <c r="DS5" s="385">
        <f>IF('4.1 Adquisición'!D23=0,"",'4.1 Adquisición'!D23)</f>
      </c>
      <c r="DT5" s="385">
        <f>IF('4.1 Adquisición'!B24="","",'4.1 Adquisición'!B24)</f>
      </c>
      <c r="DU5" s="385">
        <f>IF('4.1 Adquisición'!C24="","",'4.1 Adquisición'!C24)</f>
      </c>
      <c r="DV5" s="385">
        <f>IF('4.1 Adquisición'!D24=0,"",'4.1 Adquisición'!D24)</f>
      </c>
      <c r="DW5" s="385">
        <f>IF('4.1 Adquisición'!B25="","",'4.1 Adquisición'!B25)</f>
        <v>30</v>
      </c>
      <c r="DX5" s="385">
        <f>IF('4.1 Adquisición'!C25="","",'4.1 Adquisición'!C25)</f>
        <v>225</v>
      </c>
      <c r="DY5" s="385">
        <f>IF('4.1 Adquisición'!D25=0,"",'4.1 Adquisición'!D25)</f>
        <v>255</v>
      </c>
      <c r="DZ5" s="385">
        <f>IF('4.1 Adquisición'!B26="","",'4.1 Adquisición'!B26)</f>
      </c>
      <c r="EA5" s="385">
        <f>IF('4.1 Adquisición'!C26="","",'4.1 Adquisición'!C26)</f>
      </c>
      <c r="EB5" s="385">
        <f>IF('4.1 Adquisición'!D26=0,"",'4.1 Adquisición'!D26)</f>
      </c>
      <c r="EC5" s="385">
        <f>IF('4.1 Adquisición'!B27="","",'4.1 Adquisición'!B27)</f>
      </c>
      <c r="ED5" s="385">
        <f>IF('4.1 Adquisición'!C27="","",'4.1 Adquisición'!C27)</f>
      </c>
      <c r="EE5" s="385">
        <f>IF('4.1 Adquisición'!D27=0,"",'4.1 Adquisición'!D27)</f>
      </c>
      <c r="EF5" s="385">
        <f>IF('4.1 Adquisición'!B28="","",'4.1 Adquisición'!B28)</f>
        <v>30</v>
      </c>
      <c r="EG5" s="385">
        <f>IF('4.1 Adquisición'!C28="","",'4.1 Adquisición'!C28)</f>
        <v>60</v>
      </c>
      <c r="EH5" s="385">
        <f>IF('4.1 Adquisición'!D28=0,"",'4.1 Adquisición'!D28)</f>
        <v>90</v>
      </c>
      <c r="EI5" s="385">
        <f>IF('4.2 Aplicación'!B15="","",'4.2 Aplicación'!B15)</f>
        <v>130</v>
      </c>
      <c r="EJ5" s="385">
        <f>IF('4.2 Aplicación'!C15="","",'4.2 Aplicación'!C15)</f>
        <v>104</v>
      </c>
      <c r="EK5" s="385">
        <f>IF('4.2 Aplicación'!D15=0,"",'4.2 Aplicación'!D15)</f>
        <v>234</v>
      </c>
      <c r="EL5" s="385">
        <f>IF('4.2 Aplicación'!B16="","",'4.2 Aplicación'!B16)</f>
      </c>
      <c r="EM5" s="385">
        <f>IF('4.2 Aplicación'!C16="","",'4.2 Aplicación'!C16)</f>
      </c>
      <c r="EN5" s="385">
        <f>IF('4.2 Aplicación'!D16=0,"",'4.2 Aplicación'!D16)</f>
      </c>
      <c r="EO5" s="385">
        <f>IF('4.2 Aplicación'!B17="","",'4.2 Aplicación'!B17)</f>
        <v>166</v>
      </c>
      <c r="EP5" s="385">
        <f>IF('4.2 Aplicación'!C17="","",'4.2 Aplicación'!C17)</f>
        <v>46</v>
      </c>
      <c r="EQ5" s="385">
        <f>IF('4.2 Aplicación'!D17=0,"",'4.2 Aplicación'!D17)</f>
        <v>212</v>
      </c>
      <c r="ER5" s="385">
        <f>IF('4.2 Aplicación'!B18="","",'4.2 Aplicación'!B18)</f>
      </c>
      <c r="ES5" s="385">
        <f>IF('4.2 Aplicación'!C18="","",'4.2 Aplicación'!C18)</f>
      </c>
      <c r="ET5" s="385">
        <f>IF('4.2 Aplicación'!D18=0,"",'4.2 Aplicación'!D18)</f>
      </c>
      <c r="EU5" s="385">
        <f>IF('4.2 Aplicación'!B19="","",'4.2 Aplicación'!B19)</f>
        <v>39</v>
      </c>
      <c r="EV5" s="385">
        <f>IF('4.2 Aplicación'!C19="","",'4.2 Aplicación'!C19)</f>
        <v>49</v>
      </c>
      <c r="EW5" s="385">
        <f>IF('4.2 Aplicación'!D19=0,"",'4.2 Aplicación'!D19)</f>
        <v>88</v>
      </c>
      <c r="EX5" s="385">
        <f>IF('4.2 Aplicación'!B20="","",'4.2 Aplicación'!B20)</f>
        <v>33</v>
      </c>
      <c r="EY5" s="385">
        <f>IF('4.2 Aplicación'!C20="","",'4.2 Aplicación'!C20)</f>
        <v>41</v>
      </c>
      <c r="EZ5" s="385">
        <f>IF('4.2 Aplicación'!D20=0,"",'4.2 Aplicación'!D20)</f>
        <v>74</v>
      </c>
      <c r="FA5" s="385">
        <f>IF('4.2 Aplicación'!B21="","",'4.2 Aplicación'!B21)</f>
        <v>25</v>
      </c>
      <c r="FB5" s="385">
        <f>IF('4.2 Aplicación'!C21="","",'4.2 Aplicación'!C21)</f>
        <v>41</v>
      </c>
      <c r="FC5" s="385">
        <f>IF('4.2 Aplicación'!D21=0,"",'4.2 Aplicación'!D21)</f>
        <v>66</v>
      </c>
      <c r="FD5" s="385">
        <f>IF('4.2 Aplicación'!B22="","",'4.2 Aplicación'!B22)</f>
        <v>41</v>
      </c>
      <c r="FE5" s="385">
        <f>IF('4.2 Aplicación'!C22="","",'4.2 Aplicación'!C22)</f>
        <v>41</v>
      </c>
      <c r="FF5" s="385">
        <f>IF('4.2 Aplicación'!D22=0,"",'4.2 Aplicación'!D22)</f>
        <v>82</v>
      </c>
      <c r="FG5" s="385">
        <f>IF('4.2 Aplicación'!B23="","",'4.2 Aplicación'!B23)</f>
      </c>
      <c r="FH5" s="385">
        <f>IF('4.2 Aplicación'!C23="","",'4.2 Aplicación'!C23)</f>
      </c>
      <c r="FI5" s="385">
        <f>IF('4.2 Aplicación'!D23=0,"",'4.2 Aplicación'!D23)</f>
      </c>
      <c r="FJ5" s="385">
        <f>IF('4.2 Aplicación'!B24="","",'4.2 Aplicación'!B24)</f>
      </c>
      <c r="FK5" s="385">
        <f>IF('4.2 Aplicación'!C24="","",'4.2 Aplicación'!C24)</f>
      </c>
      <c r="FL5" s="385">
        <f>IF('4.2 Aplicación'!D24=0,"",'4.2 Aplicación'!D24)</f>
      </c>
      <c r="FM5" s="385">
        <f>IF('4.2 Aplicación'!B25="","",'4.2 Aplicación'!B25)</f>
      </c>
      <c r="FN5" s="385">
        <f>IF('4.2 Aplicación'!C25="","",'4.2 Aplicación'!C25)</f>
      </c>
      <c r="FO5" s="385">
        <f>IF('4.2 Aplicación'!D25=0,"",'4.2 Aplicación'!D25)</f>
      </c>
      <c r="FP5" s="385">
        <f>IF('4.2 Aplicación'!B26="","",'4.2 Aplicación'!B26)</f>
      </c>
      <c r="FQ5" s="385">
        <f>IF('4.2 Aplicación'!C26="","",'4.2 Aplicación'!C26)</f>
      </c>
      <c r="FR5" s="385">
        <f>IF('4.2 Aplicación'!D26=0,"",'4.2 Aplicación'!D26)</f>
      </c>
      <c r="FS5" s="385">
        <f>IF('4.2 Aplicación'!B28="","",'4.2 Aplicación'!B28)</f>
      </c>
      <c r="FT5" s="385">
        <f>IF('4.2 Aplicación'!C28="","",'4.2 Aplicación'!C28)</f>
      </c>
      <c r="FU5" s="385">
        <f>IF('4.2 Aplicación'!D28=0,"",'4.2 Aplicación'!D28)</f>
      </c>
      <c r="FV5" s="385">
        <f>IF('4.4 Comunicación'!B13="","",'4.4 Comunicación'!B13)</f>
        <v>52</v>
      </c>
      <c r="FW5" s="385">
        <f>IF('4.4 Comunicación'!C13="","",'4.4 Comunicación'!C13)</f>
        <v>121</v>
      </c>
      <c r="FX5" s="385">
        <f>IF('4.4 Comunicación'!D13=0,"",'4.4 Comunicación'!D13)</f>
        <v>173</v>
      </c>
      <c r="FY5" s="385">
        <f>IF('4.4 Comunicación'!B14="","",'4.4 Comunicación'!B14)</f>
        <v>21</v>
      </c>
      <c r="FZ5" s="385">
        <f>IF('4.4 Comunicación'!C14="","",'4.4 Comunicación'!C14)</f>
        <v>17</v>
      </c>
      <c r="GA5" s="385">
        <f>IF('4.4 Comunicación'!D14=0,"",'4.4 Comunicación'!D14)</f>
        <v>38</v>
      </c>
      <c r="GB5" s="385">
        <f>IF('4.4 Comunicación'!B15="","",'4.4 Comunicación'!B15)</f>
      </c>
      <c r="GC5" s="385">
        <f>IF('4.4 Comunicación'!C15="","",'4.4 Comunicación'!C15)</f>
      </c>
      <c r="GD5" s="385">
        <f>IF('4.4 Comunicación'!D15=0,"",'4.4 Comunicación'!D15)</f>
      </c>
      <c r="GE5" s="385">
        <f>IF('4.5 Resolución'!B13="","",'4.5 Resolución'!B13)</f>
        <v>88</v>
      </c>
      <c r="GF5" s="385">
        <f>IF('4.5 Resolución'!C13="","",'4.5 Resolución'!C13)</f>
        <v>129</v>
      </c>
      <c r="GG5" s="385">
        <f>IF('4.5 Resolución'!D13=0,"",'4.5 Resolución'!D13)</f>
        <v>217</v>
      </c>
      <c r="GH5" s="385">
        <f>IF('4.5 Resolución'!B14="","",'4.5 Resolución'!B14)</f>
      </c>
      <c r="GI5" s="385">
        <f>IF('4.5 Resolución'!C14="","",'4.5 Resolución'!C14)</f>
      </c>
      <c r="GJ5" s="385">
        <f>IF('4.5 Resolución'!D14=0,"",'4.5 Resolución'!D14)</f>
      </c>
      <c r="GK5" s="385">
        <f>IF('4.5 Resolución'!B15="","",'4.5 Resolución'!B15)</f>
      </c>
      <c r="GL5" s="385">
        <f>IF('4.5 Resolución'!C15="","",'4.5 Resolución'!C15)</f>
      </c>
      <c r="GM5" s="385">
        <f>IF('4.5 Resolución'!D15=0,"",'4.5 Resolución'!D15)</f>
      </c>
      <c r="GN5" s="385">
        <f>IF('5.1 Autoestima'!B14="","",'5.1 Autoestima'!B14)</f>
        <v>42</v>
      </c>
      <c r="GO5" s="385">
        <f>IF('5.1 Autoestima'!C14="","",'5.1 Autoestima'!C14)</f>
        <v>120</v>
      </c>
      <c r="GP5" s="385">
        <f>IF('5.1 Autoestima'!D14=0,"",'5.1 Autoestima'!D14)</f>
        <v>162</v>
      </c>
      <c r="GQ5" s="385">
        <f>IF('5.1 Autoestima'!B15="","",'5.1 Autoestima'!B15)</f>
        <v>12</v>
      </c>
      <c r="GR5" s="385">
        <f>IF('5.1 Autoestima'!C15="","",'5.1 Autoestima'!C15)</f>
        <v>47</v>
      </c>
      <c r="GS5" s="385">
        <f>IF('5.1 Autoestima'!D15=0,"",'5.1 Autoestima'!D15)</f>
        <v>59</v>
      </c>
      <c r="GT5" s="385">
        <f>IF('5.1 Autoestima'!B16="","",'5.1 Autoestima'!B16)</f>
      </c>
      <c r="GU5" s="385">
        <f>IF('5.1 Autoestima'!C16="","",'5.1 Autoestima'!C16)</f>
      </c>
      <c r="GV5" s="385">
        <f>IF('5.1 Autoestima'!D16=0,"",'5.1 Autoestima'!D16)</f>
      </c>
      <c r="GW5" s="385">
        <f>IF('5.2 Identidad'!B14="","",'5.2 Identidad'!B14)</f>
        <v>203</v>
      </c>
      <c r="GX5" s="385">
        <f>IF('5.2 Identidad'!C14="","",'5.2 Identidad'!C14)</f>
        <v>165</v>
      </c>
      <c r="GY5" s="385">
        <f>IF('5.2 Identidad'!D14=0,"",'5.2 Identidad'!D14)</f>
        <v>368</v>
      </c>
      <c r="GZ5" s="385">
        <f>IF('5.2 Identidad'!B15="","",'5.2 Identidad'!B15)</f>
      </c>
      <c r="HA5" s="385">
        <f>IF('5.2 Identidad'!C15="","",'5.2 Identidad'!C15)</f>
      </c>
      <c r="HB5" s="385">
        <f>IF('5.2 Identidad'!D15=0,"",'5.2 Identidad'!D15)</f>
      </c>
      <c r="HC5" s="385">
        <f>IF('5.2 Identidad'!B16="","",'5.2 Identidad'!B16)</f>
      </c>
      <c r="HD5" s="385">
        <f>IF('5.2 Identidad'!C16="","",'5.2 Identidad'!C16)</f>
      </c>
      <c r="HE5" s="385">
        <f>IF('5.2 Identidad'!D16=0,"",'5.2 Identidad'!D16)</f>
      </c>
      <c r="HF5" s="385">
        <f>IF('5.3 Respeto'!B14="","",'5.3 Respeto'!B14)</f>
        <v>203</v>
      </c>
      <c r="HG5" s="385">
        <f>IF('5.3 Respeto'!C14="","",'5.3 Respeto'!C14)</f>
        <v>165</v>
      </c>
      <c r="HH5" s="385">
        <f>IF('5.3 Respeto'!D14=0,"",'5.3 Respeto'!D14)</f>
        <v>368</v>
      </c>
      <c r="HI5" s="385">
        <f>IF('5.3 Respeto'!B15="","",'5.3 Respeto'!B15)</f>
      </c>
      <c r="HJ5" s="385">
        <f>IF('5.3 Respeto'!C15="","",'5.3 Respeto'!C15)</f>
      </c>
      <c r="HK5" s="385">
        <f>IF('5.3 Respeto'!D15=0,"",'5.3 Respeto'!D15)</f>
      </c>
      <c r="HL5" s="385">
        <f>IF('5.3 Respeto'!B16="","",'5.3 Respeto'!B16)</f>
      </c>
      <c r="HM5" s="385">
        <f>IF('5.3 Respeto'!C16="","",'5.3 Respeto'!C16)</f>
      </c>
      <c r="HN5" s="385">
        <f>IF('5.3 Respeto'!D16=0,"",'5.3 Respeto'!D16)</f>
      </c>
      <c r="HO5" s="385">
        <f>IF('5.4 Determinación'!B14="","",'5.4 Determinación'!B14)</f>
        <v>452</v>
      </c>
      <c r="HP5" s="385">
        <f>IF('5.4 Determinación'!C14="","",'5.4 Determinación'!C14)</f>
        <v>284</v>
      </c>
      <c r="HQ5" s="385">
        <f>IF('5.4 Determinación'!D14=0,"",'5.4 Determinación'!D14)</f>
        <v>736</v>
      </c>
      <c r="HR5" s="385">
        <f>IF('5.4 Determinación'!B15="","",'5.4 Determinación'!B15)</f>
      </c>
      <c r="HS5" s="385">
        <f>IF('5.4 Determinación'!C15="","",'5.4 Determinación'!C15)</f>
      </c>
      <c r="HT5" s="385">
        <f>IF('5.4 Determinación'!D15=0,"",'5.4 Determinación'!D15)</f>
      </c>
      <c r="HU5" s="385">
        <f>IF('5.4 Determinación'!B16="","",'5.4 Determinación'!B16)</f>
      </c>
      <c r="HV5" s="385">
        <f>IF('5.4 Determinación'!C16="","",'5.4 Determinación'!C16)</f>
      </c>
      <c r="HW5" s="385">
        <f>IF('5.4 Determinación'!D16=0,"",'5.4 Determinación'!D16)</f>
      </c>
      <c r="HX5" s="385">
        <f>IF('5.5 Innovación'!B14="","",'5.5 Innovación'!B14)</f>
        <v>44</v>
      </c>
      <c r="HY5" s="385">
        <f>IF('5.5 Innovación'!C14="","",'5.5 Innovación'!C14)</f>
        <v>24</v>
      </c>
      <c r="HZ5" s="385">
        <f>IF('5.5 Innovación'!D14=0,"",'5.5 Innovación'!D14)</f>
        <v>68</v>
      </c>
      <c r="IA5" s="385">
        <f>IF('5.5 Innovación'!B15="","",'5.5 Innovación'!B15)</f>
      </c>
      <c r="IB5" s="385">
        <f>IF('5.5 Innovación'!C15="","",'5.5 Innovación'!C15)</f>
      </c>
      <c r="IC5" s="385">
        <f>IF('5.5 Innovación'!D15=0,"",'5.5 Innovación'!D15)</f>
      </c>
      <c r="ID5" s="385">
        <f>IF('5.5 Innovación'!B16="","",'5.5 Innovación'!B16)</f>
      </c>
      <c r="IE5" s="385">
        <f>IF('5.5 Innovación'!C16="","",'5.5 Innovación'!C16)</f>
      </c>
      <c r="IF5" s="385">
        <f>IF('5.5 Innovación'!D16=0,"",'5.5 Innovación'!D16)</f>
      </c>
    </row>
    <row r="6" s="383" customFormat="1" ht="15"/>
  </sheetData>
  <printOptions/>
  <pageMargins left="0.75" right="0.75" top="1" bottom="1" header="0.5" footer="0.5"/>
  <pageSetup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E46"/>
  <sheetViews>
    <sheetView workbookViewId="0" topLeftCell="A1">
      <selection activeCell="A1" sqref="A1"/>
    </sheetView>
  </sheetViews>
  <sheetFormatPr defaultColWidth="9.00390625" defaultRowHeight="15"/>
  <cols>
    <col min="1" max="1" width="32.125" style="0" customWidth="1"/>
    <col min="2" max="2" width="13.25390625" style="0" customWidth="1"/>
    <col min="3" max="4" width="13.00390625" style="0" customWidth="1"/>
    <col min="5" max="5" width="8.75390625" style="0" customWidth="1"/>
  </cols>
  <sheetData>
    <row r="1" spans="1:5" ht="16.5">
      <c r="A1" s="41" t="s">
        <v>685</v>
      </c>
      <c r="B1" s="3"/>
      <c r="C1" s="3"/>
      <c r="D1" s="3"/>
      <c r="E1" s="4"/>
    </row>
    <row r="2" spans="1:5" ht="16.5">
      <c r="A2" s="43"/>
      <c r="B2" s="6"/>
      <c r="C2" s="6"/>
      <c r="D2" s="6"/>
      <c r="E2" s="7"/>
    </row>
    <row r="3" spans="1:5" ht="16.5">
      <c r="A3" s="43" t="s">
        <v>450</v>
      </c>
      <c r="B3" s="6"/>
      <c r="C3" s="6"/>
      <c r="D3" s="6"/>
      <c r="E3" s="7"/>
    </row>
    <row r="4" spans="1:5" ht="15">
      <c r="A4" s="5"/>
      <c r="B4" s="6"/>
      <c r="C4" s="6"/>
      <c r="D4" s="6"/>
      <c r="E4" s="7"/>
    </row>
    <row r="5" spans="1:5" ht="16.5">
      <c r="A5" s="43" t="s">
        <v>458</v>
      </c>
      <c r="B5" s="6"/>
      <c r="C5" s="6"/>
      <c r="D5" s="6"/>
      <c r="E5" s="7"/>
    </row>
    <row r="6" spans="1:5" ht="15">
      <c r="A6" s="24" t="s">
        <v>459</v>
      </c>
      <c r="B6" s="6"/>
      <c r="C6" s="6"/>
      <c r="D6" s="6"/>
      <c r="E6" s="7"/>
    </row>
    <row r="7" spans="1:5" ht="15">
      <c r="A7" s="5" t="s">
        <v>460</v>
      </c>
      <c r="B7" s="6"/>
      <c r="C7" s="6"/>
      <c r="D7" s="6"/>
      <c r="E7" s="7"/>
    </row>
    <row r="8" spans="1:5" ht="15">
      <c r="A8" s="168"/>
      <c r="B8" s="6"/>
      <c r="C8" s="6"/>
      <c r="D8" s="6"/>
      <c r="E8" s="7"/>
    </row>
    <row r="9" spans="1:5" ht="15">
      <c r="A9" s="295" t="s">
        <v>461</v>
      </c>
      <c r="B9" s="3"/>
      <c r="C9" s="3"/>
      <c r="D9" s="3"/>
      <c r="E9" s="4"/>
    </row>
    <row r="10" spans="1:5" ht="15">
      <c r="A10" s="292" t="s">
        <v>462</v>
      </c>
      <c r="B10" s="293"/>
      <c r="C10" s="293"/>
      <c r="D10" s="293"/>
      <c r="E10" s="294"/>
    </row>
    <row r="11" spans="1:5" ht="15">
      <c r="A11" s="292"/>
      <c r="B11" s="293"/>
      <c r="C11" s="362"/>
      <c r="D11" s="293"/>
      <c r="E11" s="294"/>
    </row>
    <row r="12" spans="1:5" ht="15">
      <c r="A12" s="340" t="s">
        <v>453</v>
      </c>
      <c r="B12" s="89" t="s">
        <v>463</v>
      </c>
      <c r="C12" s="341"/>
      <c r="D12" s="89"/>
      <c r="E12" s="342"/>
    </row>
    <row r="13" spans="1:5" ht="15">
      <c r="A13" s="35" t="s">
        <v>679</v>
      </c>
      <c r="B13" s="470" t="s">
        <v>680</v>
      </c>
      <c r="C13" s="471"/>
      <c r="D13" s="471"/>
      <c r="E13" s="187"/>
    </row>
    <row r="14" spans="1:5" ht="15">
      <c r="A14" s="363"/>
      <c r="B14" s="364" t="s">
        <v>467</v>
      </c>
      <c r="C14" s="365" t="s">
        <v>706</v>
      </c>
      <c r="D14" s="364" t="s">
        <v>468</v>
      </c>
      <c r="E14" s="348"/>
    </row>
    <row r="15" spans="1:5" ht="15">
      <c r="A15" s="349" t="s">
        <v>464</v>
      </c>
      <c r="B15" s="366"/>
      <c r="C15" s="366"/>
      <c r="D15" s="366"/>
      <c r="E15" s="353"/>
    </row>
    <row r="16" spans="1:5" ht="15">
      <c r="A16" s="349" t="s">
        <v>466</v>
      </c>
      <c r="B16" s="366"/>
      <c r="C16" s="366"/>
      <c r="D16" s="366"/>
      <c r="E16" s="353"/>
    </row>
    <row r="17" spans="1:5" ht="15">
      <c r="A17" s="355"/>
      <c r="B17" s="472" t="s">
        <v>469</v>
      </c>
      <c r="C17" s="473"/>
      <c r="D17" s="473"/>
      <c r="E17" s="357"/>
    </row>
    <row r="18" spans="1:5" ht="15">
      <c r="A18" s="281"/>
      <c r="B18" s="282"/>
      <c r="C18" s="282"/>
      <c r="D18" s="282"/>
      <c r="E18" s="358"/>
    </row>
    <row r="19" spans="1:5" ht="15">
      <c r="A19" s="359" t="s">
        <v>470</v>
      </c>
      <c r="B19" s="282"/>
      <c r="C19" s="282"/>
      <c r="D19" s="282"/>
      <c r="E19" s="283"/>
    </row>
    <row r="20" spans="1:5" ht="15">
      <c r="A20" s="354"/>
      <c r="B20" s="360"/>
      <c r="C20" s="360"/>
      <c r="D20" s="360"/>
      <c r="E20" s="361"/>
    </row>
    <row r="21" spans="1:5" ht="15">
      <c r="A21" s="468"/>
      <c r="B21" s="430"/>
      <c r="C21" s="430"/>
      <c r="D21" s="430"/>
      <c r="E21" s="431"/>
    </row>
    <row r="22" spans="1:5" ht="15">
      <c r="A22" s="457"/>
      <c r="B22" s="469"/>
      <c r="C22" s="469"/>
      <c r="D22" s="469"/>
      <c r="E22" s="459"/>
    </row>
    <row r="23" spans="1:5" ht="15">
      <c r="A23" s="457"/>
      <c r="B23" s="469"/>
      <c r="C23" s="469"/>
      <c r="D23" s="469"/>
      <c r="E23" s="459"/>
    </row>
    <row r="24" spans="1:5" ht="15">
      <c r="A24" s="457"/>
      <c r="B24" s="469"/>
      <c r="C24" s="469"/>
      <c r="D24" s="469"/>
      <c r="E24" s="459"/>
    </row>
    <row r="25" spans="1:5" ht="15">
      <c r="A25" s="457"/>
      <c r="B25" s="469"/>
      <c r="C25" s="469"/>
      <c r="D25" s="469"/>
      <c r="E25" s="459"/>
    </row>
    <row r="26" spans="1:5" ht="15">
      <c r="A26" s="457"/>
      <c r="B26" s="469"/>
      <c r="C26" s="469"/>
      <c r="D26" s="469"/>
      <c r="E26" s="459"/>
    </row>
    <row r="27" spans="1:5" ht="15">
      <c r="A27" s="457"/>
      <c r="B27" s="469"/>
      <c r="C27" s="469"/>
      <c r="D27" s="469"/>
      <c r="E27" s="459"/>
    </row>
    <row r="28" spans="1:5" ht="15">
      <c r="A28" s="457"/>
      <c r="B28" s="469"/>
      <c r="C28" s="469"/>
      <c r="D28" s="469"/>
      <c r="E28" s="459"/>
    </row>
    <row r="29" spans="1:5" ht="15">
      <c r="A29" s="457"/>
      <c r="B29" s="469"/>
      <c r="C29" s="469"/>
      <c r="D29" s="469"/>
      <c r="E29" s="459"/>
    </row>
    <row r="30" spans="1:5" ht="15">
      <c r="A30" s="457"/>
      <c r="B30" s="469"/>
      <c r="C30" s="469"/>
      <c r="D30" s="469"/>
      <c r="E30" s="459"/>
    </row>
    <row r="31" spans="1:5" ht="15">
      <c r="A31" s="457"/>
      <c r="B31" s="469"/>
      <c r="C31" s="469"/>
      <c r="D31" s="469"/>
      <c r="E31" s="459"/>
    </row>
    <row r="32" spans="1:5" ht="15">
      <c r="A32" s="457"/>
      <c r="B32" s="469"/>
      <c r="C32" s="469"/>
      <c r="D32" s="469"/>
      <c r="E32" s="459"/>
    </row>
    <row r="33" spans="1:5" ht="15">
      <c r="A33" s="457"/>
      <c r="B33" s="469"/>
      <c r="C33" s="469"/>
      <c r="D33" s="469"/>
      <c r="E33" s="459"/>
    </row>
    <row r="34" spans="1:5" ht="15">
      <c r="A34" s="457"/>
      <c r="B34" s="469"/>
      <c r="C34" s="469"/>
      <c r="D34" s="469"/>
      <c r="E34" s="459"/>
    </row>
    <row r="35" spans="1:5" ht="15">
      <c r="A35" s="457"/>
      <c r="B35" s="469"/>
      <c r="C35" s="469"/>
      <c r="D35" s="469"/>
      <c r="E35" s="459"/>
    </row>
    <row r="36" spans="1:5" ht="15">
      <c r="A36" s="457"/>
      <c r="B36" s="469"/>
      <c r="C36" s="469"/>
      <c r="D36" s="469"/>
      <c r="E36" s="459"/>
    </row>
    <row r="37" spans="1:5" ht="15">
      <c r="A37" s="457"/>
      <c r="B37" s="469"/>
      <c r="C37" s="469"/>
      <c r="D37" s="469"/>
      <c r="E37" s="459"/>
    </row>
    <row r="38" spans="1:5" ht="15">
      <c r="A38" s="457"/>
      <c r="B38" s="469"/>
      <c r="C38" s="469"/>
      <c r="D38" s="469"/>
      <c r="E38" s="459"/>
    </row>
    <row r="39" spans="1:5" ht="15">
      <c r="A39" s="457"/>
      <c r="B39" s="469"/>
      <c r="C39" s="469"/>
      <c r="D39" s="469"/>
      <c r="E39" s="459"/>
    </row>
    <row r="40" spans="1:5" ht="15">
      <c r="A40" s="457"/>
      <c r="B40" s="469"/>
      <c r="C40" s="469"/>
      <c r="D40" s="469"/>
      <c r="E40" s="459"/>
    </row>
    <row r="41" spans="1:5" ht="15">
      <c r="A41" s="457"/>
      <c r="B41" s="469"/>
      <c r="C41" s="469"/>
      <c r="D41" s="469"/>
      <c r="E41" s="459"/>
    </row>
    <row r="42" spans="1:5" ht="15">
      <c r="A42" s="457"/>
      <c r="B42" s="469"/>
      <c r="C42" s="469"/>
      <c r="D42" s="469"/>
      <c r="E42" s="459"/>
    </row>
    <row r="43" spans="1:5" ht="15">
      <c r="A43" s="457"/>
      <c r="B43" s="469"/>
      <c r="C43" s="469"/>
      <c r="D43" s="469"/>
      <c r="E43" s="459"/>
    </row>
    <row r="44" spans="1:5" ht="15">
      <c r="A44" s="457"/>
      <c r="B44" s="469"/>
      <c r="C44" s="469"/>
      <c r="D44" s="469"/>
      <c r="E44" s="459"/>
    </row>
    <row r="45" spans="1:5" ht="15">
      <c r="A45" s="457"/>
      <c r="B45" s="469"/>
      <c r="C45" s="469"/>
      <c r="D45" s="469"/>
      <c r="E45" s="459"/>
    </row>
    <row r="46" spans="1:5" ht="15">
      <c r="A46" s="432"/>
      <c r="B46" s="433"/>
      <c r="C46" s="433"/>
      <c r="D46" s="433"/>
      <c r="E46" s="434"/>
    </row>
  </sheetData>
  <sheetProtection password="DBF3" sheet="1" objects="1" scenarios="1"/>
  <mergeCells count="3">
    <mergeCell ref="A21:E46"/>
    <mergeCell ref="B13:D13"/>
    <mergeCell ref="B17:D17"/>
  </mergeCells>
  <printOptions/>
  <pageMargins left="0.7480314960629921" right="0.7480314960629921" top="0.984251968503937" bottom="0.984251968503937" header="0.5118110236220472" footer="0.5118110236220472"/>
  <pageSetup fitToHeight="1" fitToWidth="1"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511">
    <pageSetUpPr fitToPage="1"/>
  </sheetPr>
  <dimension ref="A1:E46"/>
  <sheetViews>
    <sheetView workbookViewId="0" topLeftCell="A1">
      <selection activeCell="A1" sqref="A1"/>
    </sheetView>
  </sheetViews>
  <sheetFormatPr defaultColWidth="9.00390625" defaultRowHeight="15"/>
  <cols>
    <col min="1" max="1" width="28.375" style="0" customWidth="1"/>
    <col min="2" max="2" width="11.375" style="0" customWidth="1"/>
    <col min="3" max="3" width="14.00390625" style="0" customWidth="1"/>
    <col min="4" max="4" width="11.00390625" style="0" customWidth="1"/>
    <col min="5" max="5" width="16.875" style="0" customWidth="1"/>
  </cols>
  <sheetData>
    <row r="1" spans="1:5" ht="16.5">
      <c r="A1" s="41" t="s">
        <v>875</v>
      </c>
      <c r="B1" s="3"/>
      <c r="C1" s="3"/>
      <c r="D1" s="3"/>
      <c r="E1" s="4"/>
    </row>
    <row r="2" spans="1:5" ht="16.5">
      <c r="A2" s="43" t="s">
        <v>714</v>
      </c>
      <c r="B2" s="6"/>
      <c r="C2" s="6"/>
      <c r="D2" s="6"/>
      <c r="E2" s="7"/>
    </row>
    <row r="3" spans="1:5" ht="16.5">
      <c r="A3" s="43"/>
      <c r="B3" s="6"/>
      <c r="C3" s="6"/>
      <c r="D3" s="6"/>
      <c r="E3" s="7"/>
    </row>
    <row r="4" spans="1:5" ht="16.5">
      <c r="A4" s="43" t="s">
        <v>715</v>
      </c>
      <c r="B4" s="6"/>
      <c r="C4" s="6"/>
      <c r="D4" s="6"/>
      <c r="E4" s="7"/>
    </row>
    <row r="5" spans="1:5" ht="15">
      <c r="A5" s="24" t="s">
        <v>716</v>
      </c>
      <c r="B5" s="6"/>
      <c r="C5" s="6"/>
      <c r="D5" s="6"/>
      <c r="E5" s="7"/>
    </row>
    <row r="6" spans="1:5" ht="15">
      <c r="A6" s="24" t="s">
        <v>717</v>
      </c>
      <c r="B6" s="6"/>
      <c r="C6" s="6"/>
      <c r="D6" s="6"/>
      <c r="E6" s="7"/>
    </row>
    <row r="7" spans="1:5" ht="15">
      <c r="A7" s="24" t="s">
        <v>394</v>
      </c>
      <c r="B7" s="6"/>
      <c r="C7" s="6"/>
      <c r="D7" s="6"/>
      <c r="E7" s="7"/>
    </row>
    <row r="8" spans="1:5" ht="15">
      <c r="A8" s="177" t="s">
        <v>392</v>
      </c>
      <c r="B8" s="6"/>
      <c r="C8" s="6"/>
      <c r="D8" s="6"/>
      <c r="E8" s="7"/>
    </row>
    <row r="9" spans="1:5" ht="15">
      <c r="A9" s="11" t="s">
        <v>544</v>
      </c>
      <c r="B9" s="3"/>
      <c r="C9" s="3"/>
      <c r="D9" s="3"/>
      <c r="E9" s="4"/>
    </row>
    <row r="10" spans="1:5" ht="15">
      <c r="A10" s="5" t="s">
        <v>400</v>
      </c>
      <c r="B10" s="6"/>
      <c r="C10" s="6"/>
      <c r="D10" s="6"/>
      <c r="E10" s="7"/>
    </row>
    <row r="11" spans="1:5" ht="15">
      <c r="A11" s="14" t="s">
        <v>718</v>
      </c>
      <c r="B11" s="216" t="s">
        <v>868</v>
      </c>
      <c r="C11" s="16"/>
      <c r="D11" s="15"/>
      <c r="E11" s="17"/>
    </row>
    <row r="12" spans="1:5" ht="15">
      <c r="A12" s="26" t="s">
        <v>719</v>
      </c>
      <c r="B12" s="98"/>
      <c r="C12" s="99"/>
      <c r="D12" s="100"/>
      <c r="E12" s="13"/>
    </row>
    <row r="13" spans="1:5" ht="15">
      <c r="A13" s="18" t="s">
        <v>679</v>
      </c>
      <c r="B13" s="39"/>
      <c r="C13" s="34"/>
      <c r="D13" s="35" t="s">
        <v>680</v>
      </c>
      <c r="E13" s="36"/>
    </row>
    <row r="14" spans="1:5" ht="15">
      <c r="A14" s="106"/>
      <c r="B14" s="28" t="s">
        <v>687</v>
      </c>
      <c r="C14" s="28" t="s">
        <v>688</v>
      </c>
      <c r="D14" s="28" t="s">
        <v>720</v>
      </c>
      <c r="E14" s="107"/>
    </row>
    <row r="15" spans="1:5" ht="30">
      <c r="A15" s="192" t="s">
        <v>876</v>
      </c>
      <c r="B15" s="163">
        <v>64</v>
      </c>
      <c r="C15" s="163">
        <v>59</v>
      </c>
      <c r="D15" s="232">
        <f aca="true" t="shared" si="0" ref="D15:D28">+B15+C15</f>
        <v>123</v>
      </c>
      <c r="E15" s="105"/>
    </row>
    <row r="16" spans="1:5" ht="15">
      <c r="A16" s="102" t="s">
        <v>729</v>
      </c>
      <c r="B16" s="163">
        <v>0</v>
      </c>
      <c r="C16" s="163">
        <v>28</v>
      </c>
      <c r="D16" s="232">
        <f t="shared" si="0"/>
        <v>28</v>
      </c>
      <c r="E16" s="105"/>
    </row>
    <row r="17" spans="1:5" ht="15">
      <c r="A17" s="102" t="s">
        <v>721</v>
      </c>
      <c r="B17" s="163">
        <v>60</v>
      </c>
      <c r="C17" s="163">
        <v>35</v>
      </c>
      <c r="D17" s="232">
        <f t="shared" si="0"/>
        <v>95</v>
      </c>
      <c r="E17" s="105"/>
    </row>
    <row r="18" spans="1:5" ht="15">
      <c r="A18" s="102" t="s">
        <v>722</v>
      </c>
      <c r="B18" s="163">
        <v>22</v>
      </c>
      <c r="C18" s="163">
        <v>13</v>
      </c>
      <c r="D18" s="232">
        <f t="shared" si="0"/>
        <v>35</v>
      </c>
      <c r="E18" s="105"/>
    </row>
    <row r="19" spans="1:5" ht="30">
      <c r="A19" s="192" t="s">
        <v>767</v>
      </c>
      <c r="B19" s="163">
        <v>13</v>
      </c>
      <c r="C19" s="163">
        <v>8</v>
      </c>
      <c r="D19" s="232">
        <f t="shared" si="0"/>
        <v>21</v>
      </c>
      <c r="E19" s="105"/>
    </row>
    <row r="20" spans="1:5" ht="15">
      <c r="A20" s="102" t="s">
        <v>723</v>
      </c>
      <c r="B20" s="163">
        <v>9</v>
      </c>
      <c r="C20" s="163">
        <v>25</v>
      </c>
      <c r="D20" s="232">
        <f t="shared" si="0"/>
        <v>34</v>
      </c>
      <c r="E20" s="105"/>
    </row>
    <row r="21" spans="1:5" ht="15">
      <c r="A21" s="102" t="s">
        <v>724</v>
      </c>
      <c r="B21" s="163">
        <v>8</v>
      </c>
      <c r="C21" s="163">
        <v>7</v>
      </c>
      <c r="D21" s="232">
        <f t="shared" si="0"/>
        <v>15</v>
      </c>
      <c r="E21" s="105"/>
    </row>
    <row r="22" spans="1:5" ht="15">
      <c r="A22" s="102" t="s">
        <v>725</v>
      </c>
      <c r="B22" s="163"/>
      <c r="C22" s="163"/>
      <c r="D22" s="232">
        <f t="shared" si="0"/>
        <v>0</v>
      </c>
      <c r="E22" s="105"/>
    </row>
    <row r="23" spans="1:5" ht="15">
      <c r="A23" s="103" t="s">
        <v>726</v>
      </c>
      <c r="B23" s="163"/>
      <c r="C23" s="163"/>
      <c r="D23" s="232">
        <f t="shared" si="0"/>
        <v>0</v>
      </c>
      <c r="E23" s="105"/>
    </row>
    <row r="24" spans="1:5" ht="15">
      <c r="A24" s="102" t="s">
        <v>397</v>
      </c>
      <c r="B24" s="163"/>
      <c r="C24" s="163"/>
      <c r="D24" s="232">
        <f t="shared" si="0"/>
        <v>0</v>
      </c>
      <c r="E24" s="105"/>
    </row>
    <row r="25" spans="1:5" ht="15">
      <c r="A25" s="102" t="s">
        <v>727</v>
      </c>
      <c r="B25" s="163">
        <v>30</v>
      </c>
      <c r="C25" s="163">
        <v>225</v>
      </c>
      <c r="D25" s="232">
        <f t="shared" si="0"/>
        <v>255</v>
      </c>
      <c r="E25" s="105"/>
    </row>
    <row r="26" spans="1:5" ht="30">
      <c r="A26" s="192" t="s">
        <v>393</v>
      </c>
      <c r="B26" s="163"/>
      <c r="C26" s="163"/>
      <c r="D26" s="232">
        <f t="shared" si="0"/>
        <v>0</v>
      </c>
      <c r="E26" s="105"/>
    </row>
    <row r="27" spans="1:5" ht="45">
      <c r="A27" s="192" t="s">
        <v>405</v>
      </c>
      <c r="B27" s="163"/>
      <c r="C27" s="163"/>
      <c r="D27" s="232">
        <f t="shared" si="0"/>
        <v>0</v>
      </c>
      <c r="E27" s="105"/>
    </row>
    <row r="28" spans="1:5" ht="15">
      <c r="A28" s="104" t="s">
        <v>728</v>
      </c>
      <c r="B28" s="163">
        <v>30</v>
      </c>
      <c r="C28" s="163">
        <v>60</v>
      </c>
      <c r="D28" s="232">
        <f t="shared" si="0"/>
        <v>90</v>
      </c>
      <c r="E28" s="106"/>
    </row>
    <row r="29" spans="1:5" ht="15">
      <c r="A29" s="25" t="s">
        <v>536</v>
      </c>
      <c r="B29" s="6"/>
      <c r="C29" s="6"/>
      <c r="D29" s="6"/>
      <c r="E29" s="7"/>
    </row>
    <row r="30" spans="1:5" ht="15">
      <c r="A30" s="25" t="s">
        <v>537</v>
      </c>
      <c r="B30" s="6"/>
      <c r="C30" s="6"/>
      <c r="D30" s="6"/>
      <c r="E30" s="7"/>
    </row>
    <row r="31" spans="1:5" ht="15">
      <c r="A31" s="391"/>
      <c r="B31" s="392"/>
      <c r="C31" s="392"/>
      <c r="D31" s="392"/>
      <c r="E31" s="393"/>
    </row>
    <row r="32" spans="1:5" ht="15">
      <c r="A32" s="394"/>
      <c r="B32" s="395"/>
      <c r="C32" s="395"/>
      <c r="D32" s="395"/>
      <c r="E32" s="396"/>
    </row>
    <row r="33" spans="1:5" ht="15">
      <c r="A33" s="394"/>
      <c r="B33" s="395"/>
      <c r="C33" s="395"/>
      <c r="D33" s="395"/>
      <c r="E33" s="396"/>
    </row>
    <row r="34" spans="1:5" ht="15">
      <c r="A34" s="394"/>
      <c r="B34" s="395"/>
      <c r="C34" s="395"/>
      <c r="D34" s="395"/>
      <c r="E34" s="396"/>
    </row>
    <row r="35" spans="1:5" ht="15">
      <c r="A35" s="394"/>
      <c r="B35" s="395"/>
      <c r="C35" s="395"/>
      <c r="D35" s="395"/>
      <c r="E35" s="396"/>
    </row>
    <row r="36" spans="1:5" ht="15">
      <c r="A36" s="394"/>
      <c r="B36" s="395"/>
      <c r="C36" s="395"/>
      <c r="D36" s="395"/>
      <c r="E36" s="396"/>
    </row>
    <row r="37" spans="1:5" ht="15">
      <c r="A37" s="394"/>
      <c r="B37" s="395"/>
      <c r="C37" s="395"/>
      <c r="D37" s="395"/>
      <c r="E37" s="396"/>
    </row>
    <row r="38" spans="1:5" ht="15">
      <c r="A38" s="394"/>
      <c r="B38" s="395"/>
      <c r="C38" s="395"/>
      <c r="D38" s="395"/>
      <c r="E38" s="396"/>
    </row>
    <row r="39" spans="1:5" ht="15">
      <c r="A39" s="394"/>
      <c r="B39" s="397"/>
      <c r="C39" s="397"/>
      <c r="D39" s="397"/>
      <c r="E39" s="396"/>
    </row>
    <row r="40" spans="1:5" ht="15">
      <c r="A40" s="474" t="s">
        <v>730</v>
      </c>
      <c r="B40" s="475"/>
      <c r="C40" s="475"/>
      <c r="D40" s="475"/>
      <c r="E40" s="476"/>
    </row>
    <row r="41" spans="1:5" ht="15">
      <c r="A41" s="401"/>
      <c r="B41" s="395"/>
      <c r="C41" s="395"/>
      <c r="D41" s="395"/>
      <c r="E41" s="396"/>
    </row>
    <row r="42" spans="1:5" ht="15">
      <c r="A42" s="394"/>
      <c r="B42" s="395"/>
      <c r="C42" s="395"/>
      <c r="D42" s="395"/>
      <c r="E42" s="396"/>
    </row>
    <row r="43" spans="1:5" ht="15">
      <c r="A43" s="394"/>
      <c r="B43" s="395"/>
      <c r="C43" s="395"/>
      <c r="D43" s="395"/>
      <c r="E43" s="396"/>
    </row>
    <row r="44" spans="1:5" ht="15">
      <c r="A44" s="394"/>
      <c r="B44" s="395"/>
      <c r="C44" s="395"/>
      <c r="D44" s="395"/>
      <c r="E44" s="396"/>
    </row>
    <row r="45" spans="1:5" ht="15">
      <c r="A45" s="394"/>
      <c r="B45" s="395"/>
      <c r="C45" s="395"/>
      <c r="D45" s="395"/>
      <c r="E45" s="396"/>
    </row>
    <row r="46" spans="1:5" ht="15">
      <c r="A46" s="398"/>
      <c r="B46" s="399"/>
      <c r="C46" s="399"/>
      <c r="D46" s="399"/>
      <c r="E46" s="400"/>
    </row>
  </sheetData>
  <sheetProtection password="DBF3" sheet="1" scenarios="1"/>
  <mergeCells count="1">
    <mergeCell ref="A40:E40"/>
  </mergeCells>
  <printOptions/>
  <pageMargins left="0.7480314960629921" right="0.7480314960629921" top="0.984251968503937" bottom="0.984251968503937" header="0.5118110236220472" footer="0.5118110236220472"/>
  <pageSetup fitToHeight="1" fitToWidth="1" horizontalDpi="600" verticalDpi="600" orientation="portrait" r:id="rId3"/>
  <legacyDrawing r:id="rId2"/>
  <oleObjects>
    <oleObject progId="Word.Document.8" shapeId="1639242" r:id="rId1"/>
  </oleObjects>
</worksheet>
</file>

<file path=xl/worksheets/sheet12.xml><?xml version="1.0" encoding="utf-8"?>
<worksheet xmlns="http://schemas.openxmlformats.org/spreadsheetml/2006/main" xmlns:r="http://schemas.openxmlformats.org/officeDocument/2006/relationships">
  <sheetPr codeName="Sheet4">
    <pageSetUpPr fitToPage="1"/>
  </sheetPr>
  <dimension ref="A1:E46"/>
  <sheetViews>
    <sheetView workbookViewId="0" topLeftCell="A1">
      <selection activeCell="A1" sqref="A1"/>
    </sheetView>
  </sheetViews>
  <sheetFormatPr defaultColWidth="9.00390625" defaultRowHeight="15"/>
  <cols>
    <col min="1" max="1" width="28.375" style="0" customWidth="1"/>
    <col min="2" max="2" width="11.375" style="0" customWidth="1"/>
    <col min="3" max="3" width="14.00390625" style="0" customWidth="1"/>
    <col min="4" max="4" width="11.00390625" style="0" customWidth="1"/>
    <col min="5" max="5" width="18.25390625" style="0" customWidth="1"/>
  </cols>
  <sheetData>
    <row r="1" spans="1:5" ht="16.5">
      <c r="A1" s="41" t="s">
        <v>875</v>
      </c>
      <c r="B1" s="3"/>
      <c r="C1" s="3"/>
      <c r="D1" s="3"/>
      <c r="E1" s="4"/>
    </row>
    <row r="2" spans="1:5" ht="16.5">
      <c r="A2" s="43"/>
      <c r="B2" s="6"/>
      <c r="C2" s="6"/>
      <c r="D2" s="6"/>
      <c r="E2" s="7"/>
    </row>
    <row r="3" spans="1:5" ht="16.5">
      <c r="A3" s="43" t="s">
        <v>714</v>
      </c>
      <c r="B3" s="6"/>
      <c r="C3" s="6"/>
      <c r="D3" s="6"/>
      <c r="E3" s="7"/>
    </row>
    <row r="4" spans="1:5" ht="15">
      <c r="A4" s="5"/>
      <c r="B4" s="6"/>
      <c r="C4" s="6"/>
      <c r="D4" s="6"/>
      <c r="E4" s="7"/>
    </row>
    <row r="5" spans="1:5" ht="16.5">
      <c r="A5" s="43" t="s">
        <v>731</v>
      </c>
      <c r="B5" s="6"/>
      <c r="C5" s="6"/>
      <c r="D5" s="6"/>
      <c r="E5" s="7"/>
    </row>
    <row r="6" spans="1:5" ht="15">
      <c r="A6" s="24" t="s">
        <v>877</v>
      </c>
      <c r="B6" s="6"/>
      <c r="C6" s="6"/>
      <c r="D6" s="6"/>
      <c r="E6" s="7"/>
    </row>
    <row r="7" spans="1:5" ht="15">
      <c r="A7" s="24" t="s">
        <v>401</v>
      </c>
      <c r="B7" s="6"/>
      <c r="C7" s="6"/>
      <c r="D7" s="6"/>
      <c r="E7" s="7"/>
    </row>
    <row r="8" spans="1:5" ht="15">
      <c r="A8" s="233" t="s">
        <v>402</v>
      </c>
      <c r="B8" s="6"/>
      <c r="C8" s="6"/>
      <c r="D8" s="6"/>
      <c r="E8" s="7"/>
    </row>
    <row r="9" spans="1:5" ht="15">
      <c r="A9" s="11" t="s">
        <v>395</v>
      </c>
      <c r="B9" s="3"/>
      <c r="C9" s="3"/>
      <c r="D9" s="3"/>
      <c r="E9" s="4"/>
    </row>
    <row r="10" spans="1:5" ht="15">
      <c r="A10" s="5" t="s">
        <v>396</v>
      </c>
      <c r="B10" s="6"/>
      <c r="C10" s="6"/>
      <c r="D10" s="6"/>
      <c r="E10" s="7"/>
    </row>
    <row r="11" spans="1:5" ht="15">
      <c r="A11" s="14" t="s">
        <v>732</v>
      </c>
      <c r="B11" s="216" t="s">
        <v>403</v>
      </c>
      <c r="C11" s="16"/>
      <c r="D11" s="15"/>
      <c r="E11" s="17"/>
    </row>
    <row r="12" spans="1:5" ht="15">
      <c r="A12" s="26" t="s">
        <v>719</v>
      </c>
      <c r="B12" s="98"/>
      <c r="C12" s="99"/>
      <c r="D12" s="100"/>
      <c r="E12" s="13"/>
    </row>
    <row r="13" spans="1:5" ht="15">
      <c r="A13" s="18" t="s">
        <v>679</v>
      </c>
      <c r="B13" s="39"/>
      <c r="C13" s="35" t="s">
        <v>680</v>
      </c>
      <c r="D13" s="35"/>
      <c r="E13" s="36"/>
    </row>
    <row r="14" spans="1:5" ht="15">
      <c r="A14" s="106"/>
      <c r="B14" s="28" t="s">
        <v>687</v>
      </c>
      <c r="C14" s="28" t="s">
        <v>688</v>
      </c>
      <c r="D14" s="28" t="s">
        <v>720</v>
      </c>
      <c r="E14" s="107"/>
    </row>
    <row r="15" spans="1:5" ht="30">
      <c r="A15" s="192" t="s">
        <v>876</v>
      </c>
      <c r="B15" s="163">
        <v>130</v>
      </c>
      <c r="C15" s="163">
        <v>104</v>
      </c>
      <c r="D15" s="232">
        <f aca="true" t="shared" si="0" ref="D15:D28">+B15+C15</f>
        <v>234</v>
      </c>
      <c r="E15" s="105"/>
    </row>
    <row r="16" spans="1:5" ht="15">
      <c r="A16" s="102" t="s">
        <v>729</v>
      </c>
      <c r="B16" s="163"/>
      <c r="C16" s="163"/>
      <c r="D16" s="232">
        <f t="shared" si="0"/>
        <v>0</v>
      </c>
      <c r="E16" s="105"/>
    </row>
    <row r="17" spans="1:5" ht="15">
      <c r="A17" s="102" t="s">
        <v>721</v>
      </c>
      <c r="B17" s="163">
        <v>166</v>
      </c>
      <c r="C17" s="163">
        <v>46</v>
      </c>
      <c r="D17" s="232">
        <f t="shared" si="0"/>
        <v>212</v>
      </c>
      <c r="E17" s="105"/>
    </row>
    <row r="18" spans="1:5" ht="15">
      <c r="A18" s="102" t="s">
        <v>722</v>
      </c>
      <c r="B18" s="163"/>
      <c r="C18" s="163"/>
      <c r="D18" s="232">
        <f t="shared" si="0"/>
        <v>0</v>
      </c>
      <c r="E18" s="105"/>
    </row>
    <row r="19" spans="1:5" ht="30">
      <c r="A19" s="192" t="s">
        <v>404</v>
      </c>
      <c r="B19" s="163">
        <v>39</v>
      </c>
      <c r="C19" s="163">
        <v>49</v>
      </c>
      <c r="D19" s="232">
        <f t="shared" si="0"/>
        <v>88</v>
      </c>
      <c r="E19" s="105"/>
    </row>
    <row r="20" spans="1:5" ht="15">
      <c r="A20" s="102" t="s">
        <v>723</v>
      </c>
      <c r="B20" s="163">
        <v>33</v>
      </c>
      <c r="C20" s="163">
        <v>41</v>
      </c>
      <c r="D20" s="232">
        <f t="shared" si="0"/>
        <v>74</v>
      </c>
      <c r="E20" s="105"/>
    </row>
    <row r="21" spans="1:5" ht="15">
      <c r="A21" s="102" t="s">
        <v>724</v>
      </c>
      <c r="B21" s="163">
        <v>25</v>
      </c>
      <c r="C21" s="163">
        <v>41</v>
      </c>
      <c r="D21" s="232">
        <f t="shared" si="0"/>
        <v>66</v>
      </c>
      <c r="E21" s="105"/>
    </row>
    <row r="22" spans="1:5" ht="15">
      <c r="A22" s="102" t="s">
        <v>725</v>
      </c>
      <c r="B22" s="163">
        <v>41</v>
      </c>
      <c r="C22" s="163">
        <v>41</v>
      </c>
      <c r="D22" s="232">
        <f t="shared" si="0"/>
        <v>82</v>
      </c>
      <c r="E22" s="105"/>
    </row>
    <row r="23" spans="1:5" ht="15">
      <c r="A23" s="103" t="s">
        <v>726</v>
      </c>
      <c r="B23" s="163"/>
      <c r="C23" s="163"/>
      <c r="D23" s="232">
        <f t="shared" si="0"/>
        <v>0</v>
      </c>
      <c r="E23" s="105"/>
    </row>
    <row r="24" spans="1:5" ht="15">
      <c r="A24" s="102" t="s">
        <v>397</v>
      </c>
      <c r="B24" s="163"/>
      <c r="C24" s="163"/>
      <c r="D24" s="232">
        <f t="shared" si="0"/>
        <v>0</v>
      </c>
      <c r="E24" s="105"/>
    </row>
    <row r="25" spans="1:5" ht="15">
      <c r="A25" s="102" t="s">
        <v>727</v>
      </c>
      <c r="B25" s="163"/>
      <c r="C25" s="163"/>
      <c r="D25" s="232">
        <f t="shared" si="0"/>
        <v>0</v>
      </c>
      <c r="E25" s="105"/>
    </row>
    <row r="26" spans="1:5" ht="30">
      <c r="A26" s="192" t="s">
        <v>393</v>
      </c>
      <c r="B26" s="163"/>
      <c r="C26" s="163"/>
      <c r="D26" s="232">
        <f t="shared" si="0"/>
        <v>0</v>
      </c>
      <c r="E26" s="105"/>
    </row>
    <row r="27" spans="1:5" ht="45">
      <c r="A27" s="192" t="s">
        <v>405</v>
      </c>
      <c r="B27" s="234"/>
      <c r="C27" s="234"/>
      <c r="D27" s="234"/>
      <c r="E27" s="105"/>
    </row>
    <row r="28" spans="1:5" ht="15">
      <c r="A28" s="104" t="s">
        <v>728</v>
      </c>
      <c r="B28" s="163"/>
      <c r="C28" s="163"/>
      <c r="D28" s="232">
        <f t="shared" si="0"/>
        <v>0</v>
      </c>
      <c r="E28" s="106"/>
    </row>
    <row r="29" spans="1:5" ht="15">
      <c r="A29" s="25" t="s">
        <v>536</v>
      </c>
      <c r="B29" s="6"/>
      <c r="C29" s="6"/>
      <c r="D29" s="6"/>
      <c r="E29" s="7"/>
    </row>
    <row r="30" spans="1:5" ht="15">
      <c r="A30" s="25" t="s">
        <v>537</v>
      </c>
      <c r="B30" s="6"/>
      <c r="C30" s="6"/>
      <c r="D30" s="6"/>
      <c r="E30" s="7"/>
    </row>
    <row r="31" spans="1:5" ht="15">
      <c r="A31" s="402"/>
      <c r="B31" s="403"/>
      <c r="C31" s="403"/>
      <c r="D31" s="403"/>
      <c r="E31" s="404"/>
    </row>
    <row r="32" spans="1:5" ht="15">
      <c r="A32" s="276"/>
      <c r="B32" s="277"/>
      <c r="C32" s="277"/>
      <c r="D32" s="277"/>
      <c r="E32" s="278"/>
    </row>
    <row r="33" spans="1:5" ht="15">
      <c r="A33" s="276"/>
      <c r="B33" s="277"/>
      <c r="C33" s="277"/>
      <c r="D33" s="277"/>
      <c r="E33" s="278"/>
    </row>
    <row r="34" spans="1:5" ht="15">
      <c r="A34" s="276"/>
      <c r="B34" s="277"/>
      <c r="C34" s="277"/>
      <c r="D34" s="277"/>
      <c r="E34" s="278"/>
    </row>
    <row r="35" spans="1:5" ht="15">
      <c r="A35" s="276"/>
      <c r="B35" s="277"/>
      <c r="C35" s="277"/>
      <c r="D35" s="277"/>
      <c r="E35" s="278"/>
    </row>
    <row r="36" spans="1:5" ht="15">
      <c r="A36" s="276"/>
      <c r="B36" s="277"/>
      <c r="C36" s="277"/>
      <c r="D36" s="277"/>
      <c r="E36" s="278"/>
    </row>
    <row r="37" spans="1:5" ht="15">
      <c r="A37" s="276"/>
      <c r="B37" s="277"/>
      <c r="C37" s="277"/>
      <c r="D37" s="277"/>
      <c r="E37" s="278"/>
    </row>
    <row r="38" spans="1:5" ht="15">
      <c r="A38" s="276"/>
      <c r="B38" s="277"/>
      <c r="C38" s="277"/>
      <c r="D38" s="277"/>
      <c r="E38" s="278"/>
    </row>
    <row r="39" spans="1:5" ht="15">
      <c r="A39" s="276"/>
      <c r="B39" s="277"/>
      <c r="C39" s="277"/>
      <c r="D39" s="277"/>
      <c r="E39" s="278"/>
    </row>
    <row r="40" spans="1:5" ht="15">
      <c r="A40" s="474" t="s">
        <v>730</v>
      </c>
      <c r="B40" s="475"/>
      <c r="C40" s="475"/>
      <c r="D40" s="475"/>
      <c r="E40" s="476"/>
    </row>
    <row r="41" spans="1:5" ht="15">
      <c r="A41" s="408"/>
      <c r="B41" s="277"/>
      <c r="C41" s="277"/>
      <c r="D41" s="277"/>
      <c r="E41" s="278"/>
    </row>
    <row r="42" spans="1:5" ht="15">
      <c r="A42" s="276"/>
      <c r="B42" s="277"/>
      <c r="C42" s="277"/>
      <c r="D42" s="277"/>
      <c r="E42" s="278"/>
    </row>
    <row r="43" spans="1:5" ht="15">
      <c r="A43" s="276"/>
      <c r="B43" s="277"/>
      <c r="C43" s="277"/>
      <c r="D43" s="277"/>
      <c r="E43" s="278"/>
    </row>
    <row r="44" spans="1:5" ht="15">
      <c r="A44" s="276"/>
      <c r="B44" s="277"/>
      <c r="C44" s="277"/>
      <c r="D44" s="277"/>
      <c r="E44" s="278"/>
    </row>
    <row r="45" spans="1:5" ht="15">
      <c r="A45" s="276"/>
      <c r="B45" s="277"/>
      <c r="C45" s="277"/>
      <c r="D45" s="277"/>
      <c r="E45" s="278"/>
    </row>
    <row r="46" spans="1:5" ht="15">
      <c r="A46" s="405"/>
      <c r="B46" s="406"/>
      <c r="C46" s="406"/>
      <c r="D46" s="406"/>
      <c r="E46" s="407"/>
    </row>
  </sheetData>
  <sheetProtection password="DBF3" sheet="1" scenarios="1"/>
  <mergeCells count="1">
    <mergeCell ref="A40:E40"/>
  </mergeCells>
  <printOptions/>
  <pageMargins left="0.7480314960629921" right="0.7480314960629921" top="0.984251968503937" bottom="0.984251968503937" header="0.5118110236220472" footer="0.5118110236220472"/>
  <pageSetup fitToHeight="1" fitToWidth="1" horizontalDpi="600" verticalDpi="600" orientation="portrait" scale="99" r:id="rId3"/>
  <legacyDrawing r:id="rId2"/>
  <oleObjects>
    <oleObject progId="Word.Document.8" shapeId="1667099" r:id="rId1"/>
  </oleObjects>
</worksheet>
</file>

<file path=xl/worksheets/sheet13.xml><?xml version="1.0" encoding="utf-8"?>
<worksheet xmlns="http://schemas.openxmlformats.org/spreadsheetml/2006/main" xmlns:r="http://schemas.openxmlformats.org/officeDocument/2006/relationships">
  <sheetPr codeName="Sheet512">
    <pageSetUpPr fitToPage="1"/>
  </sheetPr>
  <dimension ref="A1:F50"/>
  <sheetViews>
    <sheetView workbookViewId="0" topLeftCell="A1">
      <selection activeCell="A1" sqref="A1"/>
    </sheetView>
  </sheetViews>
  <sheetFormatPr defaultColWidth="9.00390625" defaultRowHeight="15"/>
  <cols>
    <col min="1" max="1" width="22.25390625" style="0" customWidth="1"/>
    <col min="2" max="2" width="11.375" style="0" customWidth="1"/>
    <col min="3" max="3" width="14.00390625" style="0" customWidth="1"/>
    <col min="4" max="4" width="12.875" style="0" customWidth="1"/>
    <col min="5" max="5" width="14.25390625" style="0" customWidth="1"/>
  </cols>
  <sheetData>
    <row r="1" spans="1:6" ht="16.5">
      <c r="A1" s="41" t="s">
        <v>875</v>
      </c>
      <c r="B1" s="3"/>
      <c r="C1" s="3"/>
      <c r="D1" s="3"/>
      <c r="E1" s="3"/>
      <c r="F1" s="4"/>
    </row>
    <row r="2" spans="1:6" ht="16.5">
      <c r="A2" s="43"/>
      <c r="B2" s="6"/>
      <c r="C2" s="6"/>
      <c r="D2" s="6"/>
      <c r="E2" s="6"/>
      <c r="F2" s="7"/>
    </row>
    <row r="3" spans="1:6" ht="16.5">
      <c r="A3" s="43" t="s">
        <v>714</v>
      </c>
      <c r="B3" s="6"/>
      <c r="C3" s="6"/>
      <c r="D3" s="6"/>
      <c r="E3" s="6"/>
      <c r="F3" s="7"/>
    </row>
    <row r="4" spans="1:6" ht="15">
      <c r="A4" s="5"/>
      <c r="B4" s="6"/>
      <c r="C4" s="6"/>
      <c r="D4" s="6"/>
      <c r="E4" s="6"/>
      <c r="F4" s="7"/>
    </row>
    <row r="5" spans="1:6" ht="16.5">
      <c r="A5" s="43" t="s">
        <v>733</v>
      </c>
      <c r="B5" s="6"/>
      <c r="C5" s="6"/>
      <c r="D5" s="6"/>
      <c r="E5" s="6"/>
      <c r="F5" s="7"/>
    </row>
    <row r="6" spans="1:6" ht="15">
      <c r="A6" s="24" t="s">
        <v>40</v>
      </c>
      <c r="B6" s="6"/>
      <c r="C6" s="6"/>
      <c r="D6" s="6"/>
      <c r="E6" s="6"/>
      <c r="F6" s="7"/>
    </row>
    <row r="7" spans="1:6" ht="15">
      <c r="A7" s="5" t="s">
        <v>878</v>
      </c>
      <c r="B7" s="6"/>
      <c r="C7" s="6"/>
      <c r="D7" s="6"/>
      <c r="E7" s="6"/>
      <c r="F7" s="10"/>
    </row>
    <row r="8" spans="1:6" ht="15">
      <c r="A8" s="11" t="s">
        <v>545</v>
      </c>
      <c r="B8" s="3"/>
      <c r="C8" s="3"/>
      <c r="D8" s="3"/>
      <c r="E8" s="3"/>
      <c r="F8" s="4"/>
    </row>
    <row r="9" spans="1:6" ht="15">
      <c r="A9" s="5" t="s">
        <v>734</v>
      </c>
      <c r="B9" s="6"/>
      <c r="C9" s="6"/>
      <c r="D9" s="6"/>
      <c r="E9" s="6"/>
      <c r="F9" s="10"/>
    </row>
    <row r="10" spans="1:6" ht="15">
      <c r="A10" s="14" t="s">
        <v>735</v>
      </c>
      <c r="B10" s="216" t="s">
        <v>403</v>
      </c>
      <c r="C10" s="16"/>
      <c r="D10" s="15"/>
      <c r="E10" s="15"/>
      <c r="F10" s="17"/>
    </row>
    <row r="11" spans="1:6" ht="15">
      <c r="A11" s="18" t="s">
        <v>679</v>
      </c>
      <c r="B11" s="39"/>
      <c r="C11" s="19"/>
      <c r="D11" s="87" t="s">
        <v>680</v>
      </c>
      <c r="E11" s="19"/>
      <c r="F11" s="13"/>
    </row>
    <row r="12" spans="1:6" ht="15">
      <c r="A12" s="106"/>
      <c r="B12" s="21" t="s">
        <v>687</v>
      </c>
      <c r="C12" s="21" t="s">
        <v>688</v>
      </c>
      <c r="D12" s="21" t="s">
        <v>720</v>
      </c>
      <c r="E12" s="108"/>
      <c r="F12" s="111"/>
    </row>
    <row r="13" spans="1:6" ht="15">
      <c r="A13" s="5" t="s">
        <v>41</v>
      </c>
      <c r="B13" s="163">
        <v>52</v>
      </c>
      <c r="C13" s="163">
        <v>121</v>
      </c>
      <c r="D13" s="232">
        <f>+B13+C13</f>
        <v>173</v>
      </c>
      <c r="E13" s="109"/>
      <c r="F13" s="13"/>
    </row>
    <row r="14" spans="1:6" ht="15">
      <c r="A14" s="5" t="s">
        <v>42</v>
      </c>
      <c r="B14" s="164">
        <v>21</v>
      </c>
      <c r="C14" s="164">
        <v>17</v>
      </c>
      <c r="D14" s="242">
        <f>+B14+C14</f>
        <v>38</v>
      </c>
      <c r="E14" s="109"/>
      <c r="F14" s="13"/>
    </row>
    <row r="15" spans="1:6" ht="15">
      <c r="A15" s="8" t="s">
        <v>43</v>
      </c>
      <c r="B15" s="163"/>
      <c r="C15" s="163"/>
      <c r="D15" s="232">
        <f>+B15+C15</f>
        <v>0</v>
      </c>
      <c r="E15" s="110"/>
      <c r="F15" s="36"/>
    </row>
    <row r="16" spans="1:6" ht="15">
      <c r="A16" s="25" t="s">
        <v>879</v>
      </c>
      <c r="B16" s="6"/>
      <c r="C16" s="6"/>
      <c r="D16" s="20"/>
      <c r="E16" s="6"/>
      <c r="F16" s="4"/>
    </row>
    <row r="17" spans="1:6" ht="15">
      <c r="A17" s="65" t="s">
        <v>880</v>
      </c>
      <c r="B17" s="6"/>
      <c r="C17" s="6"/>
      <c r="D17" s="6"/>
      <c r="E17" s="6"/>
      <c r="F17" s="10"/>
    </row>
    <row r="18" spans="1:6" ht="15">
      <c r="A18" s="429" t="s">
        <v>2</v>
      </c>
      <c r="B18" s="477"/>
      <c r="C18" s="477"/>
      <c r="D18" s="477"/>
      <c r="E18" s="477"/>
      <c r="F18" s="478"/>
    </row>
    <row r="19" spans="1:6" ht="15">
      <c r="A19" s="479"/>
      <c r="B19" s="480"/>
      <c r="C19" s="480"/>
      <c r="D19" s="480"/>
      <c r="E19" s="480"/>
      <c r="F19" s="481"/>
    </row>
    <row r="20" spans="1:6" ht="15">
      <c r="A20" s="479"/>
      <c r="B20" s="480"/>
      <c r="C20" s="480"/>
      <c r="D20" s="480"/>
      <c r="E20" s="480"/>
      <c r="F20" s="481"/>
    </row>
    <row r="21" spans="1:6" ht="15">
      <c r="A21" s="479"/>
      <c r="B21" s="480"/>
      <c r="C21" s="480"/>
      <c r="D21" s="480"/>
      <c r="E21" s="480"/>
      <c r="F21" s="481"/>
    </row>
    <row r="22" spans="1:6" ht="15">
      <c r="A22" s="479"/>
      <c r="B22" s="480"/>
      <c r="C22" s="480"/>
      <c r="D22" s="480"/>
      <c r="E22" s="480"/>
      <c r="F22" s="481"/>
    </row>
    <row r="23" spans="1:6" ht="15">
      <c r="A23" s="479"/>
      <c r="B23" s="480"/>
      <c r="C23" s="480"/>
      <c r="D23" s="480"/>
      <c r="E23" s="480"/>
      <c r="F23" s="481"/>
    </row>
    <row r="24" spans="1:6" ht="15">
      <c r="A24" s="479"/>
      <c r="B24" s="480"/>
      <c r="C24" s="480"/>
      <c r="D24" s="480"/>
      <c r="E24" s="480"/>
      <c r="F24" s="481"/>
    </row>
    <row r="25" spans="1:6" ht="15">
      <c r="A25" s="479"/>
      <c r="B25" s="480"/>
      <c r="C25" s="480"/>
      <c r="D25" s="480"/>
      <c r="E25" s="480"/>
      <c r="F25" s="481"/>
    </row>
    <row r="26" spans="1:6" ht="15">
      <c r="A26" s="479"/>
      <c r="B26" s="480"/>
      <c r="C26" s="480"/>
      <c r="D26" s="480"/>
      <c r="E26" s="480"/>
      <c r="F26" s="481"/>
    </row>
    <row r="27" spans="1:6" ht="15">
      <c r="A27" s="479"/>
      <c r="B27" s="480"/>
      <c r="C27" s="480"/>
      <c r="D27" s="480"/>
      <c r="E27" s="480"/>
      <c r="F27" s="481"/>
    </row>
    <row r="28" spans="1:6" ht="15">
      <c r="A28" s="479"/>
      <c r="B28" s="480"/>
      <c r="C28" s="480"/>
      <c r="D28" s="480"/>
      <c r="E28" s="480"/>
      <c r="F28" s="481"/>
    </row>
    <row r="29" spans="1:6" ht="15">
      <c r="A29" s="482"/>
      <c r="B29" s="483"/>
      <c r="C29" s="483"/>
      <c r="D29" s="483"/>
      <c r="E29" s="483"/>
      <c r="F29" s="484"/>
    </row>
    <row r="30" spans="1:6" ht="15">
      <c r="A30" s="25" t="s">
        <v>730</v>
      </c>
      <c r="B30" s="6"/>
      <c r="C30" s="6"/>
      <c r="D30" s="6"/>
      <c r="E30" s="6"/>
      <c r="F30" s="7"/>
    </row>
    <row r="31" spans="1:6" ht="15">
      <c r="A31" s="303"/>
      <c r="B31" s="6"/>
      <c r="C31" s="6"/>
      <c r="D31" s="6"/>
      <c r="E31" s="6"/>
      <c r="F31" s="7"/>
    </row>
    <row r="32" spans="1:6" ht="15">
      <c r="A32" s="485"/>
      <c r="B32" s="486"/>
      <c r="C32" s="486"/>
      <c r="D32" s="486"/>
      <c r="E32" s="486"/>
      <c r="F32" s="487"/>
    </row>
    <row r="33" spans="1:6" ht="15">
      <c r="A33" s="488"/>
      <c r="B33" s="489"/>
      <c r="C33" s="489"/>
      <c r="D33" s="489"/>
      <c r="E33" s="489"/>
      <c r="F33" s="490"/>
    </row>
    <row r="34" spans="1:6" ht="15">
      <c r="A34" s="488"/>
      <c r="B34" s="489"/>
      <c r="C34" s="489"/>
      <c r="D34" s="489"/>
      <c r="E34" s="489"/>
      <c r="F34" s="490"/>
    </row>
    <row r="35" spans="1:6" ht="15">
      <c r="A35" s="488"/>
      <c r="B35" s="489"/>
      <c r="C35" s="489"/>
      <c r="D35" s="489"/>
      <c r="E35" s="489"/>
      <c r="F35" s="490"/>
    </row>
    <row r="36" spans="1:6" ht="15">
      <c r="A36" s="488"/>
      <c r="B36" s="489"/>
      <c r="C36" s="489"/>
      <c r="D36" s="489"/>
      <c r="E36" s="489"/>
      <c r="F36" s="490"/>
    </row>
    <row r="37" spans="1:6" ht="15">
      <c r="A37" s="488"/>
      <c r="B37" s="489"/>
      <c r="C37" s="489"/>
      <c r="D37" s="489"/>
      <c r="E37" s="489"/>
      <c r="F37" s="490"/>
    </row>
    <row r="38" spans="1:6" ht="15">
      <c r="A38" s="488"/>
      <c r="B38" s="489"/>
      <c r="C38" s="489"/>
      <c r="D38" s="489"/>
      <c r="E38" s="489"/>
      <c r="F38" s="490"/>
    </row>
    <row r="39" spans="1:6" ht="15">
      <c r="A39" s="488"/>
      <c r="B39" s="489"/>
      <c r="C39" s="489"/>
      <c r="D39" s="489"/>
      <c r="E39" s="489"/>
      <c r="F39" s="490"/>
    </row>
    <row r="40" spans="1:6" ht="15">
      <c r="A40" s="488"/>
      <c r="B40" s="489"/>
      <c r="C40" s="489"/>
      <c r="D40" s="489"/>
      <c r="E40" s="489"/>
      <c r="F40" s="490"/>
    </row>
    <row r="41" spans="1:6" ht="15">
      <c r="A41" s="488"/>
      <c r="B41" s="489"/>
      <c r="C41" s="489"/>
      <c r="D41" s="489"/>
      <c r="E41" s="489"/>
      <c r="F41" s="490"/>
    </row>
    <row r="42" spans="1:6" ht="15">
      <c r="A42" s="488"/>
      <c r="B42" s="489"/>
      <c r="C42" s="489"/>
      <c r="D42" s="489"/>
      <c r="E42" s="489"/>
      <c r="F42" s="490"/>
    </row>
    <row r="43" spans="1:6" ht="15">
      <c r="A43" s="488"/>
      <c r="B43" s="489"/>
      <c r="C43" s="489"/>
      <c r="D43" s="489"/>
      <c r="E43" s="489"/>
      <c r="F43" s="490"/>
    </row>
    <row r="44" spans="1:6" ht="15">
      <c r="A44" s="488"/>
      <c r="B44" s="489"/>
      <c r="C44" s="489"/>
      <c r="D44" s="489"/>
      <c r="E44" s="489"/>
      <c r="F44" s="490"/>
    </row>
    <row r="45" spans="1:6" ht="15">
      <c r="A45" s="488"/>
      <c r="B45" s="489"/>
      <c r="C45" s="489"/>
      <c r="D45" s="489"/>
      <c r="E45" s="489"/>
      <c r="F45" s="490"/>
    </row>
    <row r="46" spans="1:6" ht="15">
      <c r="A46" s="488"/>
      <c r="B46" s="489"/>
      <c r="C46" s="489"/>
      <c r="D46" s="489"/>
      <c r="E46" s="489"/>
      <c r="F46" s="490"/>
    </row>
    <row r="47" spans="1:6" ht="15">
      <c r="A47" s="488"/>
      <c r="B47" s="489"/>
      <c r="C47" s="489"/>
      <c r="D47" s="489"/>
      <c r="E47" s="489"/>
      <c r="F47" s="490"/>
    </row>
    <row r="48" spans="1:6" ht="15">
      <c r="A48" s="488"/>
      <c r="B48" s="489"/>
      <c r="C48" s="489"/>
      <c r="D48" s="489"/>
      <c r="E48" s="489"/>
      <c r="F48" s="490"/>
    </row>
    <row r="49" spans="1:6" ht="15">
      <c r="A49" s="488"/>
      <c r="B49" s="489"/>
      <c r="C49" s="489"/>
      <c r="D49" s="489"/>
      <c r="E49" s="489"/>
      <c r="F49" s="490"/>
    </row>
    <row r="50" spans="1:6" ht="15">
      <c r="A50" s="491"/>
      <c r="B50" s="492"/>
      <c r="C50" s="492"/>
      <c r="D50" s="492"/>
      <c r="E50" s="492"/>
      <c r="F50" s="493"/>
    </row>
  </sheetData>
  <sheetProtection password="DBF3" sheet="1" objects="1" scenarios="1"/>
  <mergeCells count="2">
    <mergeCell ref="A18:F29"/>
    <mergeCell ref="A32:F50"/>
  </mergeCells>
  <printOptions/>
  <pageMargins left="0.7480314960629921" right="0.7480314960629921" top="0.984251968503937" bottom="0.984251968503937" header="0.5118110236220472" footer="0.5118110236220472"/>
  <pageSetup fitToHeight="1" fitToWidth="1" horizontalDpi="600" verticalDpi="600" orientation="portrait" scale="98" r:id="rId1"/>
</worksheet>
</file>

<file path=xl/worksheets/sheet14.xml><?xml version="1.0" encoding="utf-8"?>
<worksheet xmlns="http://schemas.openxmlformats.org/spreadsheetml/2006/main" xmlns:r="http://schemas.openxmlformats.org/officeDocument/2006/relationships">
  <sheetPr codeName="Sheet513">
    <pageSetUpPr fitToPage="1"/>
  </sheetPr>
  <dimension ref="A1:F50"/>
  <sheetViews>
    <sheetView workbookViewId="0" topLeftCell="A1">
      <selection activeCell="A1" sqref="A1"/>
    </sheetView>
  </sheetViews>
  <sheetFormatPr defaultColWidth="9.00390625" defaultRowHeight="15"/>
  <cols>
    <col min="1" max="1" width="21.875" style="0" customWidth="1"/>
    <col min="2" max="2" width="11.375" style="0" customWidth="1"/>
    <col min="3" max="3" width="14.00390625" style="0" customWidth="1"/>
    <col min="4" max="4" width="11.00390625" style="0" customWidth="1"/>
    <col min="5" max="5" width="14.25390625" style="0" customWidth="1"/>
  </cols>
  <sheetData>
    <row r="1" spans="1:6" ht="16.5">
      <c r="A1" s="41" t="s">
        <v>875</v>
      </c>
      <c r="B1" s="3"/>
      <c r="C1" s="3"/>
      <c r="D1" s="3"/>
      <c r="E1" s="3"/>
      <c r="F1" s="4"/>
    </row>
    <row r="2" spans="1:6" ht="16.5">
      <c r="A2" s="43"/>
      <c r="B2" s="6"/>
      <c r="C2" s="6"/>
      <c r="D2" s="6"/>
      <c r="E2" s="6"/>
      <c r="F2" s="7"/>
    </row>
    <row r="3" spans="1:6" ht="16.5">
      <c r="A3" s="43" t="s">
        <v>714</v>
      </c>
      <c r="B3" s="6"/>
      <c r="C3" s="6"/>
      <c r="D3" s="6"/>
      <c r="E3" s="6"/>
      <c r="F3" s="7"/>
    </row>
    <row r="4" spans="1:6" ht="15">
      <c r="A4" s="5"/>
      <c r="B4" s="6"/>
      <c r="C4" s="6"/>
      <c r="D4" s="6"/>
      <c r="E4" s="6"/>
      <c r="F4" s="7"/>
    </row>
    <row r="5" spans="1:6" ht="16.5">
      <c r="A5" s="43" t="s">
        <v>550</v>
      </c>
      <c r="B5" s="6"/>
      <c r="C5" s="6"/>
      <c r="D5" s="6"/>
      <c r="E5" s="6"/>
      <c r="F5" s="7"/>
    </row>
    <row r="6" spans="1:6" ht="15">
      <c r="A6" s="24" t="s">
        <v>549</v>
      </c>
      <c r="B6" s="6"/>
      <c r="C6" s="6"/>
      <c r="D6" s="6"/>
      <c r="E6" s="6"/>
      <c r="F6" s="7"/>
    </row>
    <row r="7" spans="1:6" ht="15">
      <c r="A7" s="24" t="s">
        <v>548</v>
      </c>
      <c r="B7" s="6"/>
      <c r="C7" s="6"/>
      <c r="D7" s="6"/>
      <c r="E7" s="6"/>
      <c r="F7" s="7"/>
    </row>
    <row r="8" spans="1:6" ht="15">
      <c r="A8" s="11" t="s">
        <v>551</v>
      </c>
      <c r="B8" s="3"/>
      <c r="C8" s="3"/>
      <c r="D8" s="3"/>
      <c r="E8" s="3"/>
      <c r="F8" s="4"/>
    </row>
    <row r="9" spans="1:6" ht="15">
      <c r="A9" s="5" t="s">
        <v>881</v>
      </c>
      <c r="B9" s="6"/>
      <c r="C9" s="6"/>
      <c r="D9" s="6"/>
      <c r="E9" s="6"/>
      <c r="F9" s="10"/>
    </row>
    <row r="10" spans="1:6" ht="15">
      <c r="A10" s="14" t="s">
        <v>739</v>
      </c>
      <c r="B10" s="216" t="s">
        <v>403</v>
      </c>
      <c r="C10" s="16"/>
      <c r="D10" s="15"/>
      <c r="E10" s="15"/>
      <c r="F10" s="17"/>
    </row>
    <row r="11" spans="1:6" ht="15">
      <c r="A11" s="18" t="s">
        <v>679</v>
      </c>
      <c r="B11" s="39"/>
      <c r="C11" s="19"/>
      <c r="D11" s="87" t="s">
        <v>680</v>
      </c>
      <c r="E11" s="19"/>
      <c r="F11" s="13"/>
    </row>
    <row r="12" spans="1:6" ht="15">
      <c r="A12" s="106"/>
      <c r="B12" s="21" t="s">
        <v>687</v>
      </c>
      <c r="C12" s="21" t="s">
        <v>688</v>
      </c>
      <c r="D12" s="21" t="s">
        <v>720</v>
      </c>
      <c r="E12" s="108"/>
      <c r="F12" s="111"/>
    </row>
    <row r="13" spans="1:6" ht="15">
      <c r="A13" s="5" t="s">
        <v>736</v>
      </c>
      <c r="B13" s="163">
        <f>60+28</f>
        <v>88</v>
      </c>
      <c r="C13" s="163">
        <v>129</v>
      </c>
      <c r="D13" s="232">
        <f>+B13+C13</f>
        <v>217</v>
      </c>
      <c r="E13" s="109"/>
      <c r="F13" s="13"/>
    </row>
    <row r="14" spans="1:6" ht="15">
      <c r="A14" s="112" t="s">
        <v>737</v>
      </c>
      <c r="B14" s="243"/>
      <c r="C14" s="164"/>
      <c r="D14" s="242">
        <f>+B14+C14</f>
        <v>0</v>
      </c>
      <c r="E14" s="109"/>
      <c r="F14" s="13"/>
    </row>
    <row r="15" spans="1:6" ht="15">
      <c r="A15" s="8" t="s">
        <v>738</v>
      </c>
      <c r="B15" s="163"/>
      <c r="C15" s="163"/>
      <c r="D15" s="232">
        <f>+B15+C15</f>
        <v>0</v>
      </c>
      <c r="E15" s="110"/>
      <c r="F15" s="36"/>
    </row>
    <row r="16" spans="1:6" ht="15">
      <c r="A16" s="5"/>
      <c r="B16" s="6"/>
      <c r="C16" s="6"/>
      <c r="D16" s="20"/>
      <c r="E16" s="6"/>
      <c r="F16" s="7"/>
    </row>
    <row r="17" spans="1:6" ht="15">
      <c r="A17" s="25" t="s">
        <v>410</v>
      </c>
      <c r="B17" s="6"/>
      <c r="C17" s="6"/>
      <c r="D17" s="6"/>
      <c r="E17" s="6"/>
      <c r="F17" s="7"/>
    </row>
    <row r="18" spans="1:6" ht="15">
      <c r="A18" s="429" t="s">
        <v>546</v>
      </c>
      <c r="B18" s="430"/>
      <c r="C18" s="430"/>
      <c r="D18" s="430"/>
      <c r="E18" s="430"/>
      <c r="F18" s="431"/>
    </row>
    <row r="19" spans="1:6" ht="15">
      <c r="A19" s="457"/>
      <c r="B19" s="458"/>
      <c r="C19" s="458"/>
      <c r="D19" s="458"/>
      <c r="E19" s="458"/>
      <c r="F19" s="459"/>
    </row>
    <row r="20" spans="1:6" ht="15">
      <c r="A20" s="457"/>
      <c r="B20" s="458"/>
      <c r="C20" s="458"/>
      <c r="D20" s="458"/>
      <c r="E20" s="458"/>
      <c r="F20" s="459"/>
    </row>
    <row r="21" spans="1:6" ht="15">
      <c r="A21" s="457"/>
      <c r="B21" s="458"/>
      <c r="C21" s="458"/>
      <c r="D21" s="458"/>
      <c r="E21" s="458"/>
      <c r="F21" s="459"/>
    </row>
    <row r="22" spans="1:6" ht="15">
      <c r="A22" s="457"/>
      <c r="B22" s="458"/>
      <c r="C22" s="458"/>
      <c r="D22" s="458"/>
      <c r="E22" s="458"/>
      <c r="F22" s="459"/>
    </row>
    <row r="23" spans="1:6" ht="15">
      <c r="A23" s="457"/>
      <c r="B23" s="458"/>
      <c r="C23" s="458"/>
      <c r="D23" s="458"/>
      <c r="E23" s="458"/>
      <c r="F23" s="459"/>
    </row>
    <row r="24" spans="1:6" ht="15">
      <c r="A24" s="457"/>
      <c r="B24" s="458"/>
      <c r="C24" s="458"/>
      <c r="D24" s="458"/>
      <c r="E24" s="458"/>
      <c r="F24" s="459"/>
    </row>
    <row r="25" spans="1:6" ht="15">
      <c r="A25" s="457"/>
      <c r="B25" s="458"/>
      <c r="C25" s="458"/>
      <c r="D25" s="458"/>
      <c r="E25" s="458"/>
      <c r="F25" s="459"/>
    </row>
    <row r="26" spans="1:6" ht="15">
      <c r="A26" s="457"/>
      <c r="B26" s="458"/>
      <c r="C26" s="458"/>
      <c r="D26" s="458"/>
      <c r="E26" s="458"/>
      <c r="F26" s="459"/>
    </row>
    <row r="27" spans="1:6" ht="15">
      <c r="A27" s="457"/>
      <c r="B27" s="458"/>
      <c r="C27" s="458"/>
      <c r="D27" s="458"/>
      <c r="E27" s="458"/>
      <c r="F27" s="459"/>
    </row>
    <row r="28" spans="1:6" ht="15">
      <c r="A28" s="457"/>
      <c r="B28" s="458"/>
      <c r="C28" s="458"/>
      <c r="D28" s="458"/>
      <c r="E28" s="458"/>
      <c r="F28" s="459"/>
    </row>
    <row r="29" spans="1:6" ht="15">
      <c r="A29" s="457"/>
      <c r="B29" s="458"/>
      <c r="C29" s="458"/>
      <c r="D29" s="458"/>
      <c r="E29" s="458"/>
      <c r="F29" s="459"/>
    </row>
    <row r="30" spans="1:6" ht="15">
      <c r="A30" s="432"/>
      <c r="B30" s="433"/>
      <c r="C30" s="433"/>
      <c r="D30" s="433"/>
      <c r="E30" s="433"/>
      <c r="F30" s="434"/>
    </row>
    <row r="31" spans="1:6" ht="15">
      <c r="A31" s="25" t="s">
        <v>730</v>
      </c>
      <c r="B31" s="6"/>
      <c r="C31" s="6"/>
      <c r="D31" s="6"/>
      <c r="E31" s="6"/>
      <c r="F31" s="7"/>
    </row>
    <row r="32" spans="1:6" ht="15">
      <c r="A32" s="5"/>
      <c r="B32" s="6"/>
      <c r="C32" s="6"/>
      <c r="D32" s="6"/>
      <c r="E32" s="6"/>
      <c r="F32" s="7"/>
    </row>
    <row r="33" spans="1:6" ht="15">
      <c r="A33" s="485"/>
      <c r="B33" s="486"/>
      <c r="C33" s="486"/>
      <c r="D33" s="486"/>
      <c r="E33" s="486"/>
      <c r="F33" s="487"/>
    </row>
    <row r="34" spans="1:6" ht="15">
      <c r="A34" s="488"/>
      <c r="B34" s="489"/>
      <c r="C34" s="489"/>
      <c r="D34" s="489"/>
      <c r="E34" s="489"/>
      <c r="F34" s="490"/>
    </row>
    <row r="35" spans="1:6" ht="15">
      <c r="A35" s="488"/>
      <c r="B35" s="489"/>
      <c r="C35" s="489"/>
      <c r="D35" s="489"/>
      <c r="E35" s="489"/>
      <c r="F35" s="490"/>
    </row>
    <row r="36" spans="1:6" ht="15">
      <c r="A36" s="488"/>
      <c r="B36" s="489"/>
      <c r="C36" s="489"/>
      <c r="D36" s="489"/>
      <c r="E36" s="489"/>
      <c r="F36" s="490"/>
    </row>
    <row r="37" spans="1:6" ht="15">
      <c r="A37" s="488"/>
      <c r="B37" s="489"/>
      <c r="C37" s="489"/>
      <c r="D37" s="489"/>
      <c r="E37" s="489"/>
      <c r="F37" s="490"/>
    </row>
    <row r="38" spans="1:6" ht="15">
      <c r="A38" s="488"/>
      <c r="B38" s="489"/>
      <c r="C38" s="489"/>
      <c r="D38" s="489"/>
      <c r="E38" s="489"/>
      <c r="F38" s="490"/>
    </row>
    <row r="39" spans="1:6" ht="15">
      <c r="A39" s="488"/>
      <c r="B39" s="489"/>
      <c r="C39" s="489"/>
      <c r="D39" s="489"/>
      <c r="E39" s="489"/>
      <c r="F39" s="490"/>
    </row>
    <row r="40" spans="1:6" ht="15">
      <c r="A40" s="488"/>
      <c r="B40" s="489"/>
      <c r="C40" s="489"/>
      <c r="D40" s="489"/>
      <c r="E40" s="489"/>
      <c r="F40" s="490"/>
    </row>
    <row r="41" spans="1:6" ht="15">
      <c r="A41" s="488"/>
      <c r="B41" s="489"/>
      <c r="C41" s="489"/>
      <c r="D41" s="489"/>
      <c r="E41" s="489"/>
      <c r="F41" s="490"/>
    </row>
    <row r="42" spans="1:6" ht="15">
      <c r="A42" s="488"/>
      <c r="B42" s="489"/>
      <c r="C42" s="489"/>
      <c r="D42" s="489"/>
      <c r="E42" s="489"/>
      <c r="F42" s="490"/>
    </row>
    <row r="43" spans="1:6" ht="15">
      <c r="A43" s="488"/>
      <c r="B43" s="489"/>
      <c r="C43" s="489"/>
      <c r="D43" s="489"/>
      <c r="E43" s="489"/>
      <c r="F43" s="490"/>
    </row>
    <row r="44" spans="1:6" ht="15">
      <c r="A44" s="488"/>
      <c r="B44" s="489"/>
      <c r="C44" s="489"/>
      <c r="D44" s="489"/>
      <c r="E44" s="489"/>
      <c r="F44" s="490"/>
    </row>
    <row r="45" spans="1:6" ht="15">
      <c r="A45" s="488"/>
      <c r="B45" s="489"/>
      <c r="C45" s="489"/>
      <c r="D45" s="489"/>
      <c r="E45" s="489"/>
      <c r="F45" s="490"/>
    </row>
    <row r="46" spans="1:6" ht="15">
      <c r="A46" s="488"/>
      <c r="B46" s="489"/>
      <c r="C46" s="489"/>
      <c r="D46" s="489"/>
      <c r="E46" s="489"/>
      <c r="F46" s="490"/>
    </row>
    <row r="47" spans="1:6" ht="15">
      <c r="A47" s="488"/>
      <c r="B47" s="489"/>
      <c r="C47" s="489"/>
      <c r="D47" s="489"/>
      <c r="E47" s="489"/>
      <c r="F47" s="490"/>
    </row>
    <row r="48" spans="1:6" ht="15">
      <c r="A48" s="488"/>
      <c r="B48" s="489"/>
      <c r="C48" s="489"/>
      <c r="D48" s="489"/>
      <c r="E48" s="489"/>
      <c r="F48" s="490"/>
    </row>
    <row r="49" spans="1:6" ht="15">
      <c r="A49" s="488"/>
      <c r="B49" s="489"/>
      <c r="C49" s="489"/>
      <c r="D49" s="489"/>
      <c r="E49" s="489"/>
      <c r="F49" s="490"/>
    </row>
    <row r="50" spans="1:6" ht="15">
      <c r="A50" s="491"/>
      <c r="B50" s="492"/>
      <c r="C50" s="492"/>
      <c r="D50" s="492"/>
      <c r="E50" s="492"/>
      <c r="F50" s="493"/>
    </row>
  </sheetData>
  <sheetProtection password="DBF3" sheet="1" objects="1" scenarios="1"/>
  <mergeCells count="2">
    <mergeCell ref="A18:F30"/>
    <mergeCell ref="A33:F50"/>
  </mergeCells>
  <printOptions/>
  <pageMargins left="0.7480314960629921" right="0.7480314960629921" top="0.984251968503937" bottom="0.984251968503937" header="0.5118110236220472" footer="0.5118110236220472"/>
  <pageSetup fitToHeight="1" fitToWidth="1" horizontalDpi="600" verticalDpi="600" orientation="portrait" r:id="rId1"/>
</worksheet>
</file>

<file path=xl/worksheets/sheet15.xml><?xml version="1.0" encoding="utf-8"?>
<worksheet xmlns="http://schemas.openxmlformats.org/spreadsheetml/2006/main" xmlns:r="http://schemas.openxmlformats.org/officeDocument/2006/relationships">
  <sheetPr codeName="Sheet5131">
    <pageSetUpPr fitToPage="1"/>
  </sheetPr>
  <dimension ref="A1:E50"/>
  <sheetViews>
    <sheetView workbookViewId="0" topLeftCell="A1">
      <selection activeCell="A1" sqref="A1"/>
    </sheetView>
  </sheetViews>
  <sheetFormatPr defaultColWidth="9.00390625" defaultRowHeight="15"/>
  <cols>
    <col min="1" max="1" width="20.25390625" style="0" customWidth="1"/>
    <col min="2" max="2" width="11.375" style="0" customWidth="1"/>
    <col min="3" max="3" width="14.00390625" style="0" customWidth="1"/>
    <col min="4" max="4" width="13.125" style="0" customWidth="1"/>
    <col min="5" max="5" width="20.75390625" style="0" customWidth="1"/>
  </cols>
  <sheetData>
    <row r="1" spans="1:5" ht="16.5">
      <c r="A1" s="41" t="s">
        <v>875</v>
      </c>
      <c r="B1" s="3"/>
      <c r="C1" s="3"/>
      <c r="D1" s="3"/>
      <c r="E1" s="4"/>
    </row>
    <row r="2" spans="1:5" ht="15">
      <c r="A2" s="168"/>
      <c r="B2" s="6"/>
      <c r="C2" s="6"/>
      <c r="D2" s="6"/>
      <c r="E2" s="7"/>
    </row>
    <row r="3" spans="1:5" ht="16.5">
      <c r="A3" s="43" t="s">
        <v>740</v>
      </c>
      <c r="B3" s="6"/>
      <c r="C3" s="6"/>
      <c r="D3" s="6"/>
      <c r="E3" s="7"/>
    </row>
    <row r="4" spans="1:5" ht="16.5">
      <c r="A4" s="43"/>
      <c r="B4" s="6"/>
      <c r="C4" s="6"/>
      <c r="D4" s="6"/>
      <c r="E4" s="7"/>
    </row>
    <row r="5" spans="1:5" ht="16.5">
      <c r="A5" s="43" t="s">
        <v>742</v>
      </c>
      <c r="B5" s="6"/>
      <c r="C5" s="6"/>
      <c r="D5" s="6"/>
      <c r="E5" s="7"/>
    </row>
    <row r="6" spans="1:5" ht="15">
      <c r="A6" s="24" t="s">
        <v>882</v>
      </c>
      <c r="B6" s="6"/>
      <c r="C6" s="6"/>
      <c r="D6" s="6"/>
      <c r="E6" s="7"/>
    </row>
    <row r="7" spans="1:5" ht="15">
      <c r="A7" s="24" t="s">
        <v>883</v>
      </c>
      <c r="B7" s="6"/>
      <c r="C7" s="6"/>
      <c r="D7" s="6"/>
      <c r="E7" s="7"/>
    </row>
    <row r="8" spans="1:5" ht="15">
      <c r="A8" s="5"/>
      <c r="B8" s="6"/>
      <c r="C8" s="6"/>
      <c r="D8" s="6"/>
      <c r="E8" s="7"/>
    </row>
    <row r="9" spans="1:5" ht="15">
      <c r="A9" s="11" t="s">
        <v>552</v>
      </c>
      <c r="B9" s="3"/>
      <c r="C9" s="3"/>
      <c r="D9" s="3"/>
      <c r="E9" s="4"/>
    </row>
    <row r="10" spans="1:5" ht="15">
      <c r="A10" s="5" t="s">
        <v>743</v>
      </c>
      <c r="B10" s="6"/>
      <c r="C10" s="6"/>
      <c r="D10" s="6"/>
      <c r="E10" s="7"/>
    </row>
    <row r="11" spans="1:5" ht="15">
      <c r="A11" s="14" t="s">
        <v>744</v>
      </c>
      <c r="B11" s="216" t="s">
        <v>403</v>
      </c>
      <c r="C11" s="16"/>
      <c r="D11" s="15"/>
      <c r="E11" s="17"/>
    </row>
    <row r="12" spans="1:5" ht="15">
      <c r="A12" s="18" t="s">
        <v>679</v>
      </c>
      <c r="B12" s="39"/>
      <c r="C12" s="19"/>
      <c r="D12" s="87" t="s">
        <v>680</v>
      </c>
      <c r="E12" s="13"/>
    </row>
    <row r="13" spans="1:5" ht="15">
      <c r="A13" s="106"/>
      <c r="B13" s="21" t="s">
        <v>687</v>
      </c>
      <c r="C13" s="21" t="s">
        <v>688</v>
      </c>
      <c r="D13" s="21" t="s">
        <v>720</v>
      </c>
      <c r="E13" s="107"/>
    </row>
    <row r="14" spans="1:5" ht="15">
      <c r="A14" s="5" t="s">
        <v>745</v>
      </c>
      <c r="B14" s="163">
        <v>42</v>
      </c>
      <c r="C14" s="163">
        <v>120</v>
      </c>
      <c r="D14" s="232">
        <f>+B14+C14</f>
        <v>162</v>
      </c>
      <c r="E14" s="113"/>
    </row>
    <row r="15" spans="1:5" ht="15">
      <c r="A15" s="5" t="s">
        <v>746</v>
      </c>
      <c r="B15" s="164">
        <v>12</v>
      </c>
      <c r="C15" s="164">
        <v>47</v>
      </c>
      <c r="D15" s="242">
        <f>+B15+C15</f>
        <v>59</v>
      </c>
      <c r="E15" s="113"/>
    </row>
    <row r="16" spans="1:5" ht="15">
      <c r="A16" s="8" t="s">
        <v>747</v>
      </c>
      <c r="B16" s="163"/>
      <c r="C16" s="163"/>
      <c r="D16" s="232">
        <f>+B16+C16</f>
        <v>0</v>
      </c>
      <c r="E16" s="114"/>
    </row>
    <row r="17" spans="1:5" ht="15">
      <c r="A17" s="5"/>
      <c r="B17" s="6"/>
      <c r="C17" s="6"/>
      <c r="D17" s="20"/>
      <c r="E17" s="7"/>
    </row>
    <row r="18" spans="1:5" ht="15">
      <c r="A18" s="25" t="s">
        <v>884</v>
      </c>
      <c r="B18" s="6"/>
      <c r="C18" s="6"/>
      <c r="D18" s="6"/>
      <c r="E18" s="7"/>
    </row>
    <row r="19" spans="1:5" ht="15">
      <c r="A19" s="429" t="s">
        <v>547</v>
      </c>
      <c r="B19" s="430"/>
      <c r="C19" s="430"/>
      <c r="D19" s="430"/>
      <c r="E19" s="431"/>
    </row>
    <row r="20" spans="1:5" ht="15">
      <c r="A20" s="457"/>
      <c r="B20" s="469"/>
      <c r="C20" s="469"/>
      <c r="D20" s="469"/>
      <c r="E20" s="459"/>
    </row>
    <row r="21" spans="1:5" ht="15">
      <c r="A21" s="457"/>
      <c r="B21" s="469"/>
      <c r="C21" s="469"/>
      <c r="D21" s="469"/>
      <c r="E21" s="459"/>
    </row>
    <row r="22" spans="1:5" ht="15">
      <c r="A22" s="457"/>
      <c r="B22" s="469"/>
      <c r="C22" s="469"/>
      <c r="D22" s="469"/>
      <c r="E22" s="459"/>
    </row>
    <row r="23" spans="1:5" ht="15">
      <c r="A23" s="457"/>
      <c r="B23" s="469"/>
      <c r="C23" s="469"/>
      <c r="D23" s="469"/>
      <c r="E23" s="459"/>
    </row>
    <row r="24" spans="1:5" ht="15">
      <c r="A24" s="457"/>
      <c r="B24" s="469"/>
      <c r="C24" s="469"/>
      <c r="D24" s="469"/>
      <c r="E24" s="459"/>
    </row>
    <row r="25" spans="1:5" ht="15">
      <c r="A25" s="457"/>
      <c r="B25" s="469"/>
      <c r="C25" s="469"/>
      <c r="D25" s="469"/>
      <c r="E25" s="459"/>
    </row>
    <row r="26" spans="1:5" ht="15">
      <c r="A26" s="457"/>
      <c r="B26" s="469"/>
      <c r="C26" s="469"/>
      <c r="D26" s="469"/>
      <c r="E26" s="459"/>
    </row>
    <row r="27" spans="1:5" ht="15">
      <c r="A27" s="457"/>
      <c r="B27" s="469"/>
      <c r="C27" s="469"/>
      <c r="D27" s="469"/>
      <c r="E27" s="459"/>
    </row>
    <row r="28" spans="1:5" ht="15">
      <c r="A28" s="457"/>
      <c r="B28" s="469"/>
      <c r="C28" s="469"/>
      <c r="D28" s="469"/>
      <c r="E28" s="459"/>
    </row>
    <row r="29" spans="1:5" ht="15">
      <c r="A29" s="457"/>
      <c r="B29" s="469"/>
      <c r="C29" s="469"/>
      <c r="D29" s="469"/>
      <c r="E29" s="459"/>
    </row>
    <row r="30" spans="1:5" ht="15">
      <c r="A30" s="457"/>
      <c r="B30" s="469"/>
      <c r="C30" s="469"/>
      <c r="D30" s="469"/>
      <c r="E30" s="459"/>
    </row>
    <row r="31" spans="1:5" ht="15">
      <c r="A31" s="432"/>
      <c r="B31" s="433"/>
      <c r="C31" s="433"/>
      <c r="D31" s="433"/>
      <c r="E31" s="434"/>
    </row>
    <row r="32" spans="1:5" ht="15">
      <c r="A32" s="25" t="s">
        <v>730</v>
      </c>
      <c r="B32" s="6"/>
      <c r="C32" s="6"/>
      <c r="D32" s="6"/>
      <c r="E32" s="7"/>
    </row>
    <row r="33" spans="1:5" ht="15">
      <c r="A33" s="5"/>
      <c r="B33" s="6"/>
      <c r="C33" s="6"/>
      <c r="D33" s="6"/>
      <c r="E33" s="7"/>
    </row>
    <row r="34" spans="1:5" ht="15">
      <c r="A34" s="485"/>
      <c r="B34" s="494"/>
      <c r="C34" s="494"/>
      <c r="D34" s="494"/>
      <c r="E34" s="495"/>
    </row>
    <row r="35" spans="1:5" ht="15">
      <c r="A35" s="496"/>
      <c r="B35" s="497"/>
      <c r="C35" s="497"/>
      <c r="D35" s="497"/>
      <c r="E35" s="498"/>
    </row>
    <row r="36" spans="1:5" ht="15">
      <c r="A36" s="496"/>
      <c r="B36" s="497"/>
      <c r="C36" s="497"/>
      <c r="D36" s="497"/>
      <c r="E36" s="498"/>
    </row>
    <row r="37" spans="1:5" ht="15">
      <c r="A37" s="496"/>
      <c r="B37" s="497"/>
      <c r="C37" s="497"/>
      <c r="D37" s="497"/>
      <c r="E37" s="498"/>
    </row>
    <row r="38" spans="1:5" ht="15">
      <c r="A38" s="496"/>
      <c r="B38" s="497"/>
      <c r="C38" s="497"/>
      <c r="D38" s="497"/>
      <c r="E38" s="498"/>
    </row>
    <row r="39" spans="1:5" ht="15">
      <c r="A39" s="496"/>
      <c r="B39" s="497"/>
      <c r="C39" s="497"/>
      <c r="D39" s="497"/>
      <c r="E39" s="498"/>
    </row>
    <row r="40" spans="1:5" ht="15">
      <c r="A40" s="496"/>
      <c r="B40" s="497"/>
      <c r="C40" s="497"/>
      <c r="D40" s="497"/>
      <c r="E40" s="498"/>
    </row>
    <row r="41" spans="1:5" ht="15">
      <c r="A41" s="496"/>
      <c r="B41" s="497"/>
      <c r="C41" s="497"/>
      <c r="D41" s="497"/>
      <c r="E41" s="498"/>
    </row>
    <row r="42" spans="1:5" ht="15">
      <c r="A42" s="496"/>
      <c r="B42" s="497"/>
      <c r="C42" s="497"/>
      <c r="D42" s="497"/>
      <c r="E42" s="498"/>
    </row>
    <row r="43" spans="1:5" ht="15">
      <c r="A43" s="496"/>
      <c r="B43" s="497"/>
      <c r="C43" s="497"/>
      <c r="D43" s="497"/>
      <c r="E43" s="498"/>
    </row>
    <row r="44" spans="1:5" ht="15">
      <c r="A44" s="496"/>
      <c r="B44" s="497"/>
      <c r="C44" s="497"/>
      <c r="D44" s="497"/>
      <c r="E44" s="498"/>
    </row>
    <row r="45" spans="1:5" ht="15">
      <c r="A45" s="496"/>
      <c r="B45" s="497"/>
      <c r="C45" s="497"/>
      <c r="D45" s="497"/>
      <c r="E45" s="498"/>
    </row>
    <row r="46" spans="1:5" ht="15">
      <c r="A46" s="496"/>
      <c r="B46" s="497"/>
      <c r="C46" s="497"/>
      <c r="D46" s="497"/>
      <c r="E46" s="498"/>
    </row>
    <row r="47" spans="1:5" ht="15">
      <c r="A47" s="496"/>
      <c r="B47" s="497"/>
      <c r="C47" s="497"/>
      <c r="D47" s="497"/>
      <c r="E47" s="498"/>
    </row>
    <row r="48" spans="1:5" ht="15">
      <c r="A48" s="496"/>
      <c r="B48" s="497"/>
      <c r="C48" s="497"/>
      <c r="D48" s="497"/>
      <c r="E48" s="498"/>
    </row>
    <row r="49" spans="1:5" ht="15">
      <c r="A49" s="496"/>
      <c r="B49" s="497"/>
      <c r="C49" s="497"/>
      <c r="D49" s="497"/>
      <c r="E49" s="498"/>
    </row>
    <row r="50" spans="1:5" ht="15">
      <c r="A50" s="499"/>
      <c r="B50" s="500"/>
      <c r="C50" s="500"/>
      <c r="D50" s="500"/>
      <c r="E50" s="501"/>
    </row>
  </sheetData>
  <sheetProtection password="DBF3" sheet="1" objects="1" scenarios="1"/>
  <mergeCells count="2">
    <mergeCell ref="A19:E31"/>
    <mergeCell ref="A34:E50"/>
  </mergeCells>
  <printOptions/>
  <pageMargins left="0.7480314960629921" right="0.7480314960629921" top="0.984251968503937" bottom="0.984251968503937" header="0.5118110236220472" footer="0.5118110236220472"/>
  <pageSetup fitToHeight="1" fitToWidth="1" horizontalDpi="600" verticalDpi="600" orientation="portrait" r:id="rId1"/>
</worksheet>
</file>

<file path=xl/worksheets/sheet16.xml><?xml version="1.0" encoding="utf-8"?>
<worksheet xmlns="http://schemas.openxmlformats.org/spreadsheetml/2006/main" xmlns:r="http://schemas.openxmlformats.org/officeDocument/2006/relationships">
  <sheetPr>
    <pageSetUpPr fitToPage="1"/>
  </sheetPr>
  <dimension ref="A1:F47"/>
  <sheetViews>
    <sheetView workbookViewId="0" topLeftCell="A1">
      <selection activeCell="A1" sqref="A1"/>
    </sheetView>
  </sheetViews>
  <sheetFormatPr defaultColWidth="9.00390625" defaultRowHeight="15"/>
  <cols>
    <col min="1" max="1" width="19.375" style="0" customWidth="1"/>
    <col min="2" max="2" width="12.25390625" style="0" customWidth="1"/>
    <col min="4" max="4" width="12.50390625" style="0" customWidth="1"/>
    <col min="6" max="6" width="18.125" style="0" customWidth="1"/>
  </cols>
  <sheetData>
    <row r="1" spans="1:6" ht="16.5">
      <c r="A1" s="41" t="s">
        <v>875</v>
      </c>
      <c r="B1" s="3"/>
      <c r="C1" s="3"/>
      <c r="D1" s="3"/>
      <c r="E1" s="3"/>
      <c r="F1" s="4"/>
    </row>
    <row r="2" spans="1:6" ht="15">
      <c r="A2" s="5"/>
      <c r="B2" s="6"/>
      <c r="C2" s="6"/>
      <c r="D2" s="6"/>
      <c r="E2" s="6"/>
      <c r="F2" s="7"/>
    </row>
    <row r="3" spans="1:6" ht="16.5">
      <c r="A3" s="43" t="s">
        <v>740</v>
      </c>
      <c r="B3" s="6"/>
      <c r="C3" s="6"/>
      <c r="D3" s="6"/>
      <c r="E3" s="6"/>
      <c r="F3" s="7"/>
    </row>
    <row r="4" spans="1:6" ht="16.5">
      <c r="A4" s="43"/>
      <c r="B4" s="6"/>
      <c r="C4" s="6"/>
      <c r="D4" s="6"/>
      <c r="E4" s="6"/>
      <c r="F4" s="7"/>
    </row>
    <row r="5" spans="1:6" ht="16.5">
      <c r="A5" s="43" t="s">
        <v>885</v>
      </c>
      <c r="B5" s="6"/>
      <c r="C5" s="6"/>
      <c r="D5" s="6"/>
      <c r="E5" s="6"/>
      <c r="F5" s="7"/>
    </row>
    <row r="6" spans="1:6" ht="15">
      <c r="A6" s="24" t="s">
        <v>886</v>
      </c>
      <c r="B6" s="6"/>
      <c r="C6" s="6"/>
      <c r="D6" s="6"/>
      <c r="E6" s="6"/>
      <c r="F6" s="7"/>
    </row>
    <row r="7" spans="1:6" ht="15">
      <c r="A7" s="24" t="s">
        <v>3</v>
      </c>
      <c r="B7" s="6"/>
      <c r="C7" s="6"/>
      <c r="D7" s="6"/>
      <c r="E7" s="6"/>
      <c r="F7" s="7"/>
    </row>
    <row r="8" spans="1:6" ht="15">
      <c r="A8" s="5"/>
      <c r="B8" s="6"/>
      <c r="C8" s="6"/>
      <c r="D8" s="6"/>
      <c r="E8" s="6"/>
      <c r="F8" s="10"/>
    </row>
    <row r="9" spans="1:6" ht="15">
      <c r="A9" s="11" t="s">
        <v>553</v>
      </c>
      <c r="B9" s="3"/>
      <c r="C9" s="3"/>
      <c r="D9" s="3"/>
      <c r="E9" s="3"/>
      <c r="F9" s="4"/>
    </row>
    <row r="10" spans="1:6" ht="15">
      <c r="A10" s="5" t="s">
        <v>554</v>
      </c>
      <c r="B10" s="6"/>
      <c r="C10" s="6"/>
      <c r="D10" s="6"/>
      <c r="E10" s="6"/>
      <c r="F10" s="7"/>
    </row>
    <row r="11" spans="1:6" ht="15">
      <c r="A11" s="14" t="s">
        <v>748</v>
      </c>
      <c r="B11" s="216" t="s">
        <v>403</v>
      </c>
      <c r="C11" s="16"/>
      <c r="D11" s="15"/>
      <c r="E11" s="15"/>
      <c r="F11" s="17"/>
    </row>
    <row r="12" spans="1:6" ht="15">
      <c r="A12" s="18" t="s">
        <v>679</v>
      </c>
      <c r="B12" s="39"/>
      <c r="C12" s="19"/>
      <c r="D12" s="87" t="s">
        <v>680</v>
      </c>
      <c r="E12" s="19"/>
      <c r="F12" s="13"/>
    </row>
    <row r="13" spans="1:6" ht="15">
      <c r="A13" s="98"/>
      <c r="B13" s="21" t="s">
        <v>687</v>
      </c>
      <c r="C13" s="21" t="s">
        <v>688</v>
      </c>
      <c r="D13" s="21" t="s">
        <v>720</v>
      </c>
      <c r="E13" s="108"/>
      <c r="F13" s="111"/>
    </row>
    <row r="14" spans="1:6" ht="30" customHeight="1">
      <c r="A14" s="29" t="s">
        <v>749</v>
      </c>
      <c r="B14" s="163">
        <v>203</v>
      </c>
      <c r="C14" s="163">
        <v>165</v>
      </c>
      <c r="D14" s="232">
        <f>+B14+C14</f>
        <v>368</v>
      </c>
      <c r="E14" s="109"/>
      <c r="F14" s="121"/>
    </row>
    <row r="15" spans="1:6" ht="30" customHeight="1">
      <c r="A15" s="29" t="s">
        <v>750</v>
      </c>
      <c r="B15" s="164"/>
      <c r="C15" s="164"/>
      <c r="D15" s="242">
        <f>+B15+C15</f>
        <v>0</v>
      </c>
      <c r="E15" s="109"/>
      <c r="F15" s="121"/>
    </row>
    <row r="16" spans="1:6" ht="30" customHeight="1">
      <c r="A16" s="29" t="s">
        <v>751</v>
      </c>
      <c r="B16" s="163"/>
      <c r="C16" s="163"/>
      <c r="D16" s="232">
        <f>+B16+C16</f>
        <v>0</v>
      </c>
      <c r="E16" s="110"/>
      <c r="F16" s="122"/>
    </row>
    <row r="17" spans="1:6" ht="15">
      <c r="A17" s="5"/>
      <c r="B17" s="6"/>
      <c r="C17" s="6"/>
      <c r="D17" s="20"/>
      <c r="E17" s="6"/>
      <c r="F17" s="7"/>
    </row>
    <row r="18" spans="1:6" ht="15">
      <c r="A18" s="25" t="s">
        <v>4</v>
      </c>
      <c r="B18" s="6"/>
      <c r="C18" s="6"/>
      <c r="D18" s="6"/>
      <c r="E18" s="6"/>
      <c r="F18" s="10"/>
    </row>
    <row r="19" spans="1:6" ht="15">
      <c r="A19" s="429" t="s">
        <v>888</v>
      </c>
      <c r="B19" s="411"/>
      <c r="C19" s="411"/>
      <c r="D19" s="411"/>
      <c r="E19" s="411"/>
      <c r="F19" s="449"/>
    </row>
    <row r="20" spans="1:6" ht="15">
      <c r="A20" s="450"/>
      <c r="B20" s="451"/>
      <c r="C20" s="451"/>
      <c r="D20" s="451"/>
      <c r="E20" s="451"/>
      <c r="F20" s="452"/>
    </row>
    <row r="21" spans="1:6" ht="15">
      <c r="A21" s="450"/>
      <c r="B21" s="451"/>
      <c r="C21" s="451"/>
      <c r="D21" s="451"/>
      <c r="E21" s="451"/>
      <c r="F21" s="452"/>
    </row>
    <row r="22" spans="1:6" ht="15">
      <c r="A22" s="450"/>
      <c r="B22" s="451"/>
      <c r="C22" s="451"/>
      <c r="D22" s="451"/>
      <c r="E22" s="451"/>
      <c r="F22" s="452"/>
    </row>
    <row r="23" spans="1:6" ht="15">
      <c r="A23" s="450"/>
      <c r="B23" s="451"/>
      <c r="C23" s="451"/>
      <c r="D23" s="451"/>
      <c r="E23" s="451"/>
      <c r="F23" s="452"/>
    </row>
    <row r="24" spans="1:6" ht="15">
      <c r="A24" s="450"/>
      <c r="B24" s="451"/>
      <c r="C24" s="451"/>
      <c r="D24" s="451"/>
      <c r="E24" s="451"/>
      <c r="F24" s="452"/>
    </row>
    <row r="25" spans="1:6" ht="15">
      <c r="A25" s="450"/>
      <c r="B25" s="451"/>
      <c r="C25" s="451"/>
      <c r="D25" s="451"/>
      <c r="E25" s="451"/>
      <c r="F25" s="452"/>
    </row>
    <row r="26" spans="1:6" ht="15">
      <c r="A26" s="450"/>
      <c r="B26" s="451"/>
      <c r="C26" s="451"/>
      <c r="D26" s="451"/>
      <c r="E26" s="451"/>
      <c r="F26" s="452"/>
    </row>
    <row r="27" spans="1:6" ht="15">
      <c r="A27" s="450"/>
      <c r="B27" s="451"/>
      <c r="C27" s="451"/>
      <c r="D27" s="451"/>
      <c r="E27" s="451"/>
      <c r="F27" s="452"/>
    </row>
    <row r="28" spans="1:6" ht="15">
      <c r="A28" s="450"/>
      <c r="B28" s="451"/>
      <c r="C28" s="451"/>
      <c r="D28" s="451"/>
      <c r="E28" s="451"/>
      <c r="F28" s="452"/>
    </row>
    <row r="29" spans="1:6" ht="15">
      <c r="A29" s="450"/>
      <c r="B29" s="451"/>
      <c r="C29" s="451"/>
      <c r="D29" s="451"/>
      <c r="E29" s="451"/>
      <c r="F29" s="452"/>
    </row>
    <row r="30" spans="1:6" ht="15">
      <c r="A30" s="450"/>
      <c r="B30" s="451"/>
      <c r="C30" s="451"/>
      <c r="D30" s="451"/>
      <c r="E30" s="451"/>
      <c r="F30" s="452"/>
    </row>
    <row r="31" spans="1:6" ht="15">
      <c r="A31" s="453"/>
      <c r="B31" s="454"/>
      <c r="C31" s="454"/>
      <c r="D31" s="454"/>
      <c r="E31" s="454"/>
      <c r="F31" s="455"/>
    </row>
    <row r="32" spans="1:6" ht="15">
      <c r="A32" s="25" t="s">
        <v>730</v>
      </c>
      <c r="B32" s="6"/>
      <c r="C32" s="6"/>
      <c r="D32" s="6"/>
      <c r="E32" s="6"/>
      <c r="F32" s="7"/>
    </row>
    <row r="33" spans="1:6" ht="15">
      <c r="A33" s="5"/>
      <c r="B33" s="6"/>
      <c r="C33" s="6"/>
      <c r="D33" s="6"/>
      <c r="E33" s="6"/>
      <c r="F33" s="10"/>
    </row>
    <row r="34" spans="1:6" ht="15">
      <c r="A34" s="485" t="s">
        <v>887</v>
      </c>
      <c r="B34" s="494"/>
      <c r="C34" s="494"/>
      <c r="D34" s="494"/>
      <c r="E34" s="494"/>
      <c r="F34" s="495"/>
    </row>
    <row r="35" spans="1:6" ht="15">
      <c r="A35" s="496"/>
      <c r="B35" s="497"/>
      <c r="C35" s="497"/>
      <c r="D35" s="497"/>
      <c r="E35" s="497"/>
      <c r="F35" s="498"/>
    </row>
    <row r="36" spans="1:6" ht="15">
      <c r="A36" s="496"/>
      <c r="B36" s="497"/>
      <c r="C36" s="497"/>
      <c r="D36" s="497"/>
      <c r="E36" s="497"/>
      <c r="F36" s="498"/>
    </row>
    <row r="37" spans="1:6" ht="15">
      <c r="A37" s="496"/>
      <c r="B37" s="497"/>
      <c r="C37" s="497"/>
      <c r="D37" s="497"/>
      <c r="E37" s="497"/>
      <c r="F37" s="498"/>
    </row>
    <row r="38" spans="1:6" ht="15">
      <c r="A38" s="496"/>
      <c r="B38" s="497"/>
      <c r="C38" s="497"/>
      <c r="D38" s="497"/>
      <c r="E38" s="497"/>
      <c r="F38" s="498"/>
    </row>
    <row r="39" spans="1:6" ht="15">
      <c r="A39" s="496"/>
      <c r="B39" s="497"/>
      <c r="C39" s="497"/>
      <c r="D39" s="497"/>
      <c r="E39" s="497"/>
      <c r="F39" s="498"/>
    </row>
    <row r="40" spans="1:6" ht="15">
      <c r="A40" s="496"/>
      <c r="B40" s="497"/>
      <c r="C40" s="497"/>
      <c r="D40" s="497"/>
      <c r="E40" s="497"/>
      <c r="F40" s="498"/>
    </row>
    <row r="41" spans="1:6" ht="15">
      <c r="A41" s="496"/>
      <c r="B41" s="497"/>
      <c r="C41" s="497"/>
      <c r="D41" s="497"/>
      <c r="E41" s="497"/>
      <c r="F41" s="498"/>
    </row>
    <row r="42" spans="1:6" ht="15">
      <c r="A42" s="496"/>
      <c r="B42" s="497"/>
      <c r="C42" s="497"/>
      <c r="D42" s="497"/>
      <c r="E42" s="497"/>
      <c r="F42" s="498"/>
    </row>
    <row r="43" spans="1:6" ht="15">
      <c r="A43" s="496"/>
      <c r="B43" s="497"/>
      <c r="C43" s="497"/>
      <c r="D43" s="497"/>
      <c r="E43" s="497"/>
      <c r="F43" s="498"/>
    </row>
    <row r="44" spans="1:6" ht="15">
      <c r="A44" s="496"/>
      <c r="B44" s="497"/>
      <c r="C44" s="497"/>
      <c r="D44" s="497"/>
      <c r="E44" s="497"/>
      <c r="F44" s="498"/>
    </row>
    <row r="45" spans="1:6" ht="15">
      <c r="A45" s="496"/>
      <c r="B45" s="497"/>
      <c r="C45" s="497"/>
      <c r="D45" s="497"/>
      <c r="E45" s="497"/>
      <c r="F45" s="498"/>
    </row>
    <row r="46" spans="1:6" ht="15">
      <c r="A46" s="496"/>
      <c r="B46" s="497"/>
      <c r="C46" s="497"/>
      <c r="D46" s="497"/>
      <c r="E46" s="497"/>
      <c r="F46" s="498"/>
    </row>
    <row r="47" spans="1:6" ht="15">
      <c r="A47" s="499"/>
      <c r="B47" s="500"/>
      <c r="C47" s="500"/>
      <c r="D47" s="500"/>
      <c r="E47" s="500"/>
      <c r="F47" s="501"/>
    </row>
  </sheetData>
  <sheetProtection password="DBF3" sheet="1" objects="1" scenarios="1"/>
  <mergeCells count="2">
    <mergeCell ref="A19:F31"/>
    <mergeCell ref="A34:F47"/>
  </mergeCells>
  <printOptions/>
  <pageMargins left="0.7480314960629921" right="0.7480314960629921" top="0.984251968503937" bottom="0.984251968503937" header="0.5118110236220472" footer="0.5118110236220472"/>
  <pageSetup fitToHeight="1" fitToWidth="1" horizontalDpi="600" verticalDpi="600" orientation="portrait" r:id="rId1"/>
</worksheet>
</file>

<file path=xl/worksheets/sheet17.xml><?xml version="1.0" encoding="utf-8"?>
<worksheet xmlns="http://schemas.openxmlformats.org/spreadsheetml/2006/main" xmlns:r="http://schemas.openxmlformats.org/officeDocument/2006/relationships">
  <sheetPr codeName="Sheet513111">
    <pageSetUpPr fitToPage="1"/>
  </sheetPr>
  <dimension ref="A1:F50"/>
  <sheetViews>
    <sheetView workbookViewId="0" topLeftCell="A1">
      <selection activeCell="A1" sqref="A1"/>
    </sheetView>
  </sheetViews>
  <sheetFormatPr defaultColWidth="9.00390625" defaultRowHeight="15"/>
  <cols>
    <col min="1" max="1" width="20.25390625" style="0" customWidth="1"/>
    <col min="2" max="2" width="11.375" style="0" customWidth="1"/>
    <col min="3" max="3" width="14.00390625" style="0" customWidth="1"/>
    <col min="4" max="4" width="13.375" style="0" customWidth="1"/>
    <col min="5" max="5" width="14.25390625" style="0" customWidth="1"/>
  </cols>
  <sheetData>
    <row r="1" spans="1:6" ht="16.5">
      <c r="A1" s="41" t="s">
        <v>875</v>
      </c>
      <c r="B1" s="3"/>
      <c r="C1" s="3"/>
      <c r="D1" s="3"/>
      <c r="E1" s="3"/>
      <c r="F1" s="4"/>
    </row>
    <row r="2" spans="1:6" ht="15">
      <c r="A2" s="5"/>
      <c r="B2" s="6"/>
      <c r="C2" s="6"/>
      <c r="D2" s="6"/>
      <c r="E2" s="6"/>
      <c r="F2" s="7"/>
    </row>
    <row r="3" spans="1:6" ht="16.5">
      <c r="A3" s="43" t="s">
        <v>740</v>
      </c>
      <c r="B3" s="6"/>
      <c r="C3" s="6"/>
      <c r="D3" s="6"/>
      <c r="E3" s="6"/>
      <c r="F3" s="7"/>
    </row>
    <row r="4" spans="1:6" ht="16.5">
      <c r="A4" s="43"/>
      <c r="B4" s="6"/>
      <c r="C4" s="6"/>
      <c r="D4" s="6"/>
      <c r="E4" s="6"/>
      <c r="F4" s="7"/>
    </row>
    <row r="5" spans="1:6" ht="16.5">
      <c r="A5" s="43" t="s">
        <v>5</v>
      </c>
      <c r="B5" s="6"/>
      <c r="C5" s="6"/>
      <c r="D5" s="6"/>
      <c r="E5" s="6"/>
      <c r="F5" s="7"/>
    </row>
    <row r="6" spans="1:6" ht="15">
      <c r="A6" s="24" t="s">
        <v>399</v>
      </c>
      <c r="B6" s="6"/>
      <c r="C6" s="6"/>
      <c r="D6" s="6"/>
      <c r="E6" s="6"/>
      <c r="F6" s="7"/>
    </row>
    <row r="7" spans="1:6" ht="15">
      <c r="A7" s="24" t="s">
        <v>398</v>
      </c>
      <c r="B7" s="6"/>
      <c r="C7" s="6"/>
      <c r="D7" s="6"/>
      <c r="E7" s="6"/>
      <c r="F7" s="7"/>
    </row>
    <row r="8" spans="1:6" ht="15">
      <c r="A8" s="11" t="s">
        <v>555</v>
      </c>
      <c r="B8" s="3"/>
      <c r="C8" s="3"/>
      <c r="D8" s="3"/>
      <c r="E8" s="3"/>
      <c r="F8" s="4"/>
    </row>
    <row r="9" spans="1:6" ht="15">
      <c r="A9" s="5" t="s">
        <v>752</v>
      </c>
      <c r="B9" s="6"/>
      <c r="C9" s="6"/>
      <c r="D9" s="6"/>
      <c r="E9" s="6"/>
      <c r="F9" s="7"/>
    </row>
    <row r="10" spans="1:6" ht="15">
      <c r="A10" s="115" t="s">
        <v>753</v>
      </c>
      <c r="B10" s="9"/>
      <c r="C10" s="9"/>
      <c r="D10" s="9"/>
      <c r="E10" s="9"/>
      <c r="F10" s="10"/>
    </row>
    <row r="11" spans="1:6" ht="15">
      <c r="A11" s="94" t="s">
        <v>754</v>
      </c>
      <c r="B11" s="216" t="s">
        <v>403</v>
      </c>
      <c r="C11" s="16"/>
      <c r="D11" s="15"/>
      <c r="E11" s="15"/>
      <c r="F11" s="17"/>
    </row>
    <row r="12" spans="1:6" ht="15">
      <c r="A12" s="33" t="s">
        <v>679</v>
      </c>
      <c r="B12" s="19"/>
      <c r="C12" s="19"/>
      <c r="D12" s="87" t="s">
        <v>680</v>
      </c>
      <c r="E12" s="19"/>
      <c r="F12" s="36"/>
    </row>
    <row r="13" spans="1:6" ht="15">
      <c r="A13" s="106"/>
      <c r="B13" s="21" t="s">
        <v>687</v>
      </c>
      <c r="C13" s="21" t="s">
        <v>688</v>
      </c>
      <c r="D13" s="21" t="s">
        <v>720</v>
      </c>
      <c r="E13" s="108"/>
      <c r="F13" s="111"/>
    </row>
    <row r="14" spans="1:6" ht="15">
      <c r="A14" s="29" t="s">
        <v>755</v>
      </c>
      <c r="B14" s="163">
        <v>203</v>
      </c>
      <c r="C14" s="163">
        <v>165</v>
      </c>
      <c r="D14" s="242">
        <f>+B14+C14</f>
        <v>368</v>
      </c>
      <c r="E14" s="109"/>
      <c r="F14" s="13"/>
    </row>
    <row r="15" spans="1:6" ht="15">
      <c r="A15" s="29" t="s">
        <v>756</v>
      </c>
      <c r="B15" s="164"/>
      <c r="C15" s="164"/>
      <c r="D15" s="242">
        <f>+B15+C15</f>
        <v>0</v>
      </c>
      <c r="E15" s="109"/>
      <c r="F15" s="13"/>
    </row>
    <row r="16" spans="1:6" ht="15">
      <c r="A16" s="29" t="s">
        <v>757</v>
      </c>
      <c r="B16" s="163"/>
      <c r="C16" s="163"/>
      <c r="D16" s="232">
        <f>+B16+C16</f>
        <v>0</v>
      </c>
      <c r="E16" s="110"/>
      <c r="F16" s="36"/>
    </row>
    <row r="17" spans="1:6" ht="15">
      <c r="A17" s="5"/>
      <c r="B17" s="6"/>
      <c r="C17" s="6"/>
      <c r="D17" s="20"/>
      <c r="E17" s="6"/>
      <c r="F17" s="7"/>
    </row>
    <row r="18" spans="1:6" ht="15">
      <c r="A18" s="11" t="s">
        <v>6</v>
      </c>
      <c r="B18" s="3"/>
      <c r="C18" s="3"/>
      <c r="D18" s="3"/>
      <c r="E18" s="3"/>
      <c r="F18" s="4"/>
    </row>
    <row r="19" spans="1:6" ht="15">
      <c r="A19" s="79" t="s">
        <v>7</v>
      </c>
      <c r="B19" s="9"/>
      <c r="C19" s="9"/>
      <c r="D19" s="9"/>
      <c r="E19" s="9"/>
      <c r="F19" s="10"/>
    </row>
    <row r="20" spans="1:6" ht="15">
      <c r="A20" s="429" t="s">
        <v>889</v>
      </c>
      <c r="B20" s="411"/>
      <c r="C20" s="411"/>
      <c r="D20" s="411"/>
      <c r="E20" s="411"/>
      <c r="F20" s="449"/>
    </row>
    <row r="21" spans="1:6" ht="15">
      <c r="A21" s="450"/>
      <c r="B21" s="451"/>
      <c r="C21" s="451"/>
      <c r="D21" s="451"/>
      <c r="E21" s="451"/>
      <c r="F21" s="452"/>
    </row>
    <row r="22" spans="1:6" ht="15">
      <c r="A22" s="450"/>
      <c r="B22" s="451"/>
      <c r="C22" s="451"/>
      <c r="D22" s="451"/>
      <c r="E22" s="451"/>
      <c r="F22" s="452"/>
    </row>
    <row r="23" spans="1:6" ht="15">
      <c r="A23" s="450"/>
      <c r="B23" s="451"/>
      <c r="C23" s="451"/>
      <c r="D23" s="451"/>
      <c r="E23" s="451"/>
      <c r="F23" s="452"/>
    </row>
    <row r="24" spans="1:6" ht="15">
      <c r="A24" s="450"/>
      <c r="B24" s="451"/>
      <c r="C24" s="451"/>
      <c r="D24" s="451"/>
      <c r="E24" s="451"/>
      <c r="F24" s="452"/>
    </row>
    <row r="25" spans="1:6" ht="15">
      <c r="A25" s="450"/>
      <c r="B25" s="451"/>
      <c r="C25" s="451"/>
      <c r="D25" s="451"/>
      <c r="E25" s="451"/>
      <c r="F25" s="452"/>
    </row>
    <row r="26" spans="1:6" ht="15">
      <c r="A26" s="450"/>
      <c r="B26" s="451"/>
      <c r="C26" s="451"/>
      <c r="D26" s="451"/>
      <c r="E26" s="451"/>
      <c r="F26" s="452"/>
    </row>
    <row r="27" spans="1:6" ht="15">
      <c r="A27" s="450"/>
      <c r="B27" s="451"/>
      <c r="C27" s="451"/>
      <c r="D27" s="451"/>
      <c r="E27" s="451"/>
      <c r="F27" s="452"/>
    </row>
    <row r="28" spans="1:6" ht="15">
      <c r="A28" s="450"/>
      <c r="B28" s="451"/>
      <c r="C28" s="451"/>
      <c r="D28" s="451"/>
      <c r="E28" s="451"/>
      <c r="F28" s="452"/>
    </row>
    <row r="29" spans="1:6" ht="15">
      <c r="A29" s="450"/>
      <c r="B29" s="451"/>
      <c r="C29" s="451"/>
      <c r="D29" s="451"/>
      <c r="E29" s="451"/>
      <c r="F29" s="452"/>
    </row>
    <row r="30" spans="1:6" ht="15">
      <c r="A30" s="450"/>
      <c r="B30" s="451"/>
      <c r="C30" s="451"/>
      <c r="D30" s="451"/>
      <c r="E30" s="451"/>
      <c r="F30" s="452"/>
    </row>
    <row r="31" spans="1:6" ht="15">
      <c r="A31" s="453"/>
      <c r="B31" s="454"/>
      <c r="C31" s="454"/>
      <c r="D31" s="454"/>
      <c r="E31" s="454"/>
      <c r="F31" s="455"/>
    </row>
    <row r="32" spans="1:6" ht="15">
      <c r="A32" s="11" t="s">
        <v>730</v>
      </c>
      <c r="B32" s="3"/>
      <c r="C32" s="3"/>
      <c r="D32" s="3"/>
      <c r="E32" s="3"/>
      <c r="F32" s="4"/>
    </row>
    <row r="33" spans="1:6" ht="15">
      <c r="A33" s="5"/>
      <c r="B33" s="6"/>
      <c r="C33" s="6"/>
      <c r="D33" s="6"/>
      <c r="E33" s="6"/>
      <c r="F33" s="10"/>
    </row>
    <row r="34" spans="1:6" ht="15">
      <c r="A34" s="485" t="s">
        <v>37</v>
      </c>
      <c r="B34" s="502"/>
      <c r="C34" s="502"/>
      <c r="D34" s="502"/>
      <c r="E34" s="502"/>
      <c r="F34" s="503"/>
    </row>
    <row r="35" spans="1:6" ht="15">
      <c r="A35" s="504"/>
      <c r="B35" s="505"/>
      <c r="C35" s="505"/>
      <c r="D35" s="505"/>
      <c r="E35" s="505"/>
      <c r="F35" s="506"/>
    </row>
    <row r="36" spans="1:6" ht="15">
      <c r="A36" s="504"/>
      <c r="B36" s="505"/>
      <c r="C36" s="505"/>
      <c r="D36" s="505"/>
      <c r="E36" s="505"/>
      <c r="F36" s="506"/>
    </row>
    <row r="37" spans="1:6" ht="15">
      <c r="A37" s="504"/>
      <c r="B37" s="505"/>
      <c r="C37" s="505"/>
      <c r="D37" s="505"/>
      <c r="E37" s="505"/>
      <c r="F37" s="506"/>
    </row>
    <row r="38" spans="1:6" ht="15">
      <c r="A38" s="504"/>
      <c r="B38" s="505"/>
      <c r="C38" s="505"/>
      <c r="D38" s="505"/>
      <c r="E38" s="505"/>
      <c r="F38" s="506"/>
    </row>
    <row r="39" spans="1:6" ht="15">
      <c r="A39" s="504"/>
      <c r="B39" s="505"/>
      <c r="C39" s="505"/>
      <c r="D39" s="505"/>
      <c r="E39" s="505"/>
      <c r="F39" s="506"/>
    </row>
    <row r="40" spans="1:6" ht="15">
      <c r="A40" s="504"/>
      <c r="B40" s="505"/>
      <c r="C40" s="505"/>
      <c r="D40" s="505"/>
      <c r="E40" s="505"/>
      <c r="F40" s="506"/>
    </row>
    <row r="41" spans="1:6" ht="15">
      <c r="A41" s="504"/>
      <c r="B41" s="505"/>
      <c r="C41" s="505"/>
      <c r="D41" s="505"/>
      <c r="E41" s="505"/>
      <c r="F41" s="506"/>
    </row>
    <row r="42" spans="1:6" ht="15">
      <c r="A42" s="504"/>
      <c r="B42" s="505"/>
      <c r="C42" s="505"/>
      <c r="D42" s="505"/>
      <c r="E42" s="505"/>
      <c r="F42" s="506"/>
    </row>
    <row r="43" spans="1:6" ht="15">
      <c r="A43" s="504"/>
      <c r="B43" s="505"/>
      <c r="C43" s="505"/>
      <c r="D43" s="505"/>
      <c r="E43" s="505"/>
      <c r="F43" s="506"/>
    </row>
    <row r="44" spans="1:6" ht="15">
      <c r="A44" s="504"/>
      <c r="B44" s="505"/>
      <c r="C44" s="505"/>
      <c r="D44" s="505"/>
      <c r="E44" s="505"/>
      <c r="F44" s="506"/>
    </row>
    <row r="45" spans="1:6" ht="15">
      <c r="A45" s="504"/>
      <c r="B45" s="505"/>
      <c r="C45" s="505"/>
      <c r="D45" s="505"/>
      <c r="E45" s="505"/>
      <c r="F45" s="506"/>
    </row>
    <row r="46" spans="1:6" ht="15">
      <c r="A46" s="504"/>
      <c r="B46" s="505"/>
      <c r="C46" s="505"/>
      <c r="D46" s="505"/>
      <c r="E46" s="505"/>
      <c r="F46" s="506"/>
    </row>
    <row r="47" spans="1:6" ht="15">
      <c r="A47" s="504"/>
      <c r="B47" s="505"/>
      <c r="C47" s="505"/>
      <c r="D47" s="505"/>
      <c r="E47" s="505"/>
      <c r="F47" s="506"/>
    </row>
    <row r="48" spans="1:6" ht="15">
      <c r="A48" s="504"/>
      <c r="B48" s="505"/>
      <c r="C48" s="505"/>
      <c r="D48" s="505"/>
      <c r="E48" s="505"/>
      <c r="F48" s="506"/>
    </row>
    <row r="49" spans="1:6" ht="15">
      <c r="A49" s="504"/>
      <c r="B49" s="505"/>
      <c r="C49" s="505"/>
      <c r="D49" s="505"/>
      <c r="E49" s="505"/>
      <c r="F49" s="506"/>
    </row>
    <row r="50" spans="1:6" ht="15">
      <c r="A50" s="507"/>
      <c r="B50" s="508"/>
      <c r="C50" s="508"/>
      <c r="D50" s="508"/>
      <c r="E50" s="508"/>
      <c r="F50" s="509"/>
    </row>
  </sheetData>
  <sheetProtection password="DBF3" sheet="1" objects="1" scenarios="1"/>
  <mergeCells count="2">
    <mergeCell ref="A20:F31"/>
    <mergeCell ref="A34:F50"/>
  </mergeCells>
  <printOptions/>
  <pageMargins left="0.7480314960629921" right="0.7480314960629921" top="0.984251968503937" bottom="0.984251968503937" header="0.5118110236220472" footer="0.5118110236220472"/>
  <pageSetup fitToHeight="1" fitToWidth="1" horizontalDpi="600" verticalDpi="600" orientation="portrait" r:id="rId1"/>
</worksheet>
</file>

<file path=xl/worksheets/sheet18.xml><?xml version="1.0" encoding="utf-8"?>
<worksheet xmlns="http://schemas.openxmlformats.org/spreadsheetml/2006/main" xmlns:r="http://schemas.openxmlformats.org/officeDocument/2006/relationships">
  <sheetPr codeName="Sheet122">
    <pageSetUpPr fitToPage="1"/>
  </sheetPr>
  <dimension ref="A1:E47"/>
  <sheetViews>
    <sheetView workbookViewId="0" topLeftCell="A1">
      <selection activeCell="A1" sqref="A1"/>
    </sheetView>
  </sheetViews>
  <sheetFormatPr defaultColWidth="9.00390625" defaultRowHeight="15"/>
  <cols>
    <col min="1" max="1" width="26.875" style="0" customWidth="1"/>
    <col min="2" max="2" width="12.125" style="0" customWidth="1"/>
    <col min="3" max="3" width="14.00390625" style="0" customWidth="1"/>
    <col min="4" max="4" width="14.875" style="0" customWidth="1"/>
    <col min="5" max="5" width="14.25390625" style="0" customWidth="1"/>
  </cols>
  <sheetData>
    <row r="1" spans="1:5" ht="16.5">
      <c r="A1" s="41" t="s">
        <v>875</v>
      </c>
      <c r="B1" s="3"/>
      <c r="C1" s="3"/>
      <c r="D1" s="3"/>
      <c r="E1" s="4"/>
    </row>
    <row r="2" spans="1:5" ht="15">
      <c r="A2" s="5"/>
      <c r="B2" s="6"/>
      <c r="C2" s="6"/>
      <c r="D2" s="6"/>
      <c r="E2" s="7"/>
    </row>
    <row r="3" spans="1:5" ht="16.5">
      <c r="A3" s="43" t="s">
        <v>740</v>
      </c>
      <c r="B3" s="6"/>
      <c r="C3" s="6"/>
      <c r="D3" s="6"/>
      <c r="E3" s="7"/>
    </row>
    <row r="4" spans="1:5" ht="16.5">
      <c r="A4" s="43"/>
      <c r="B4" s="6"/>
      <c r="C4" s="6"/>
      <c r="D4" s="6"/>
      <c r="E4" s="7"/>
    </row>
    <row r="5" spans="1:5" ht="16.5">
      <c r="A5" s="43" t="s">
        <v>758</v>
      </c>
      <c r="B5" s="6"/>
      <c r="C5" s="165"/>
      <c r="D5" s="165"/>
      <c r="E5" s="7"/>
    </row>
    <row r="6" spans="1:5" ht="15">
      <c r="A6" s="24" t="s">
        <v>759</v>
      </c>
      <c r="B6" s="6"/>
      <c r="C6" s="6"/>
      <c r="D6" s="6"/>
      <c r="E6" s="7"/>
    </row>
    <row r="7" spans="1:5" ht="15">
      <c r="A7" s="24" t="s">
        <v>768</v>
      </c>
      <c r="B7" s="6"/>
      <c r="C7" s="6"/>
      <c r="D7" s="6"/>
      <c r="E7" s="7"/>
    </row>
    <row r="8" spans="1:5" ht="15">
      <c r="A8" s="5" t="s">
        <v>769</v>
      </c>
      <c r="B8" s="6"/>
      <c r="C8" s="6"/>
      <c r="D8" s="6"/>
      <c r="E8" s="7"/>
    </row>
    <row r="9" spans="1:5" ht="15">
      <c r="A9" s="11" t="s">
        <v>556</v>
      </c>
      <c r="B9" s="3"/>
      <c r="C9" s="3"/>
      <c r="D9" s="3"/>
      <c r="E9" s="4"/>
    </row>
    <row r="10" spans="1:5" ht="15">
      <c r="A10" s="5" t="s">
        <v>770</v>
      </c>
      <c r="B10" s="6"/>
      <c r="C10" s="6"/>
      <c r="D10" s="6"/>
      <c r="E10" s="7"/>
    </row>
    <row r="11" spans="1:5" ht="15">
      <c r="A11" s="94" t="s">
        <v>771</v>
      </c>
      <c r="B11" s="216" t="s">
        <v>403</v>
      </c>
      <c r="C11" s="16"/>
      <c r="D11" s="15"/>
      <c r="E11" s="17"/>
    </row>
    <row r="12" spans="1:5" ht="15">
      <c r="A12" s="33" t="s">
        <v>679</v>
      </c>
      <c r="B12" s="39"/>
      <c r="C12" s="19"/>
      <c r="D12" s="87" t="s">
        <v>680</v>
      </c>
      <c r="E12" s="13"/>
    </row>
    <row r="13" spans="1:5" ht="15">
      <c r="A13" s="106"/>
      <c r="B13" s="21" t="s">
        <v>687</v>
      </c>
      <c r="C13" s="21" t="s">
        <v>688</v>
      </c>
      <c r="D13" s="21" t="s">
        <v>720</v>
      </c>
      <c r="E13" s="107"/>
    </row>
    <row r="14" spans="1:5" ht="30">
      <c r="A14" s="29" t="s">
        <v>772</v>
      </c>
      <c r="B14" s="163">
        <f>326+126</f>
        <v>452</v>
      </c>
      <c r="C14" s="163">
        <f>274+10</f>
        <v>284</v>
      </c>
      <c r="D14" s="242">
        <f>+B14+C14</f>
        <v>736</v>
      </c>
      <c r="E14" s="113"/>
    </row>
    <row r="15" spans="1:5" ht="45">
      <c r="A15" s="29" t="s">
        <v>773</v>
      </c>
      <c r="B15" s="164"/>
      <c r="C15" s="164"/>
      <c r="D15" s="242">
        <f>+B15+C15</f>
        <v>0</v>
      </c>
      <c r="E15" s="113"/>
    </row>
    <row r="16" spans="1:5" ht="30">
      <c r="A16" s="29" t="s">
        <v>774</v>
      </c>
      <c r="B16" s="163"/>
      <c r="C16" s="163"/>
      <c r="D16" s="232">
        <f>+B16+C16</f>
        <v>0</v>
      </c>
      <c r="E16" s="114"/>
    </row>
    <row r="17" spans="1:5" ht="15">
      <c r="A17" s="5"/>
      <c r="B17" s="6"/>
      <c r="C17" s="6"/>
      <c r="D17" s="20"/>
      <c r="E17" s="4"/>
    </row>
    <row r="18" spans="1:5" ht="15">
      <c r="A18" s="25" t="s">
        <v>8</v>
      </c>
      <c r="B18" s="6"/>
      <c r="C18" s="6"/>
      <c r="D18" s="6"/>
      <c r="E18" s="7"/>
    </row>
    <row r="19" spans="1:5" ht="15">
      <c r="A19" s="79" t="s">
        <v>9</v>
      </c>
      <c r="B19" s="9"/>
      <c r="C19" s="9"/>
      <c r="D19" s="9"/>
      <c r="E19" s="10"/>
    </row>
    <row r="20" spans="1:5" ht="15">
      <c r="A20" s="429" t="s">
        <v>0</v>
      </c>
      <c r="B20" s="411"/>
      <c r="C20" s="411"/>
      <c r="D20" s="411"/>
      <c r="E20" s="449"/>
    </row>
    <row r="21" spans="1:5" ht="15">
      <c r="A21" s="450"/>
      <c r="B21" s="451"/>
      <c r="C21" s="451"/>
      <c r="D21" s="451"/>
      <c r="E21" s="452"/>
    </row>
    <row r="22" spans="1:5" ht="15">
      <c r="A22" s="450"/>
      <c r="B22" s="451"/>
      <c r="C22" s="451"/>
      <c r="D22" s="451"/>
      <c r="E22" s="452"/>
    </row>
    <row r="23" spans="1:5" ht="15">
      <c r="A23" s="450"/>
      <c r="B23" s="451"/>
      <c r="C23" s="451"/>
      <c r="D23" s="451"/>
      <c r="E23" s="452"/>
    </row>
    <row r="24" spans="1:5" ht="15">
      <c r="A24" s="450"/>
      <c r="B24" s="451"/>
      <c r="C24" s="451"/>
      <c r="D24" s="451"/>
      <c r="E24" s="452"/>
    </row>
    <row r="25" spans="1:5" ht="15">
      <c r="A25" s="450"/>
      <c r="B25" s="451"/>
      <c r="C25" s="451"/>
      <c r="D25" s="451"/>
      <c r="E25" s="452"/>
    </row>
    <row r="26" spans="1:5" ht="15">
      <c r="A26" s="450"/>
      <c r="B26" s="451"/>
      <c r="C26" s="451"/>
      <c r="D26" s="451"/>
      <c r="E26" s="452"/>
    </row>
    <row r="27" spans="1:5" ht="15">
      <c r="A27" s="450"/>
      <c r="B27" s="451"/>
      <c r="C27" s="451"/>
      <c r="D27" s="451"/>
      <c r="E27" s="452"/>
    </row>
    <row r="28" spans="1:5" ht="15">
      <c r="A28" s="450"/>
      <c r="B28" s="451"/>
      <c r="C28" s="451"/>
      <c r="D28" s="451"/>
      <c r="E28" s="452"/>
    </row>
    <row r="29" spans="1:5" ht="15">
      <c r="A29" s="450"/>
      <c r="B29" s="451"/>
      <c r="C29" s="451"/>
      <c r="D29" s="451"/>
      <c r="E29" s="452"/>
    </row>
    <row r="30" spans="1:5" ht="15">
      <c r="A30" s="450"/>
      <c r="B30" s="451"/>
      <c r="C30" s="451"/>
      <c r="D30" s="451"/>
      <c r="E30" s="452"/>
    </row>
    <row r="31" spans="1:5" ht="15">
      <c r="A31" s="453"/>
      <c r="B31" s="454"/>
      <c r="C31" s="454"/>
      <c r="D31" s="454"/>
      <c r="E31" s="455"/>
    </row>
    <row r="32" spans="1:5" ht="15">
      <c r="A32" s="11" t="s">
        <v>730</v>
      </c>
      <c r="B32" s="6"/>
      <c r="C32" s="6"/>
      <c r="D32" s="6"/>
      <c r="E32" s="7"/>
    </row>
    <row r="33" spans="1:5" ht="15">
      <c r="A33" s="5"/>
      <c r="B33" s="6"/>
      <c r="C33" s="6"/>
      <c r="D33" s="6"/>
      <c r="E33" s="7"/>
    </row>
    <row r="34" spans="1:5" ht="15">
      <c r="A34" s="485" t="s">
        <v>38</v>
      </c>
      <c r="B34" s="494"/>
      <c r="C34" s="494"/>
      <c r="D34" s="494"/>
      <c r="E34" s="495"/>
    </row>
    <row r="35" spans="1:5" ht="15">
      <c r="A35" s="496"/>
      <c r="B35" s="497"/>
      <c r="C35" s="497"/>
      <c r="D35" s="497"/>
      <c r="E35" s="498"/>
    </row>
    <row r="36" spans="1:5" ht="15">
      <c r="A36" s="496"/>
      <c r="B36" s="497"/>
      <c r="C36" s="497"/>
      <c r="D36" s="497"/>
      <c r="E36" s="498"/>
    </row>
    <row r="37" spans="1:5" ht="15">
      <c r="A37" s="496"/>
      <c r="B37" s="497"/>
      <c r="C37" s="497"/>
      <c r="D37" s="497"/>
      <c r="E37" s="498"/>
    </row>
    <row r="38" spans="1:5" ht="15">
      <c r="A38" s="496"/>
      <c r="B38" s="497"/>
      <c r="C38" s="497"/>
      <c r="D38" s="497"/>
      <c r="E38" s="498"/>
    </row>
    <row r="39" spans="1:5" ht="15">
      <c r="A39" s="496"/>
      <c r="B39" s="497"/>
      <c r="C39" s="497"/>
      <c r="D39" s="497"/>
      <c r="E39" s="498"/>
    </row>
    <row r="40" spans="1:5" ht="15">
      <c r="A40" s="496"/>
      <c r="B40" s="497"/>
      <c r="C40" s="497"/>
      <c r="D40" s="497"/>
      <c r="E40" s="498"/>
    </row>
    <row r="41" spans="1:5" ht="15">
      <c r="A41" s="496"/>
      <c r="B41" s="497"/>
      <c r="C41" s="497"/>
      <c r="D41" s="497"/>
      <c r="E41" s="498"/>
    </row>
    <row r="42" spans="1:5" ht="15">
      <c r="A42" s="496"/>
      <c r="B42" s="497"/>
      <c r="C42" s="497"/>
      <c r="D42" s="497"/>
      <c r="E42" s="498"/>
    </row>
    <row r="43" spans="1:5" ht="15">
      <c r="A43" s="496"/>
      <c r="B43" s="497"/>
      <c r="C43" s="497"/>
      <c r="D43" s="497"/>
      <c r="E43" s="498"/>
    </row>
    <row r="44" spans="1:5" ht="15">
      <c r="A44" s="496"/>
      <c r="B44" s="497"/>
      <c r="C44" s="497"/>
      <c r="D44" s="497"/>
      <c r="E44" s="498"/>
    </row>
    <row r="45" spans="1:5" ht="15">
      <c r="A45" s="496"/>
      <c r="B45" s="497"/>
      <c r="C45" s="497"/>
      <c r="D45" s="497"/>
      <c r="E45" s="498"/>
    </row>
    <row r="46" spans="1:5" ht="15">
      <c r="A46" s="496"/>
      <c r="B46" s="497"/>
      <c r="C46" s="497"/>
      <c r="D46" s="497"/>
      <c r="E46" s="498"/>
    </row>
    <row r="47" spans="1:5" ht="15">
      <c r="A47" s="499"/>
      <c r="B47" s="500"/>
      <c r="C47" s="500"/>
      <c r="D47" s="500"/>
      <c r="E47" s="501"/>
    </row>
  </sheetData>
  <sheetProtection password="DBF3" sheet="1" objects="1" scenarios="1"/>
  <mergeCells count="2">
    <mergeCell ref="A20:E31"/>
    <mergeCell ref="A34:E47"/>
  </mergeCells>
  <printOptions/>
  <pageMargins left="0.7480314960629921" right="0.7480314960629921" top="0.984251968503937" bottom="0.984251968503937" header="0.5118110236220472" footer="0.5118110236220472"/>
  <pageSetup fitToHeight="1" fitToWidth="1" horizontalDpi="600" verticalDpi="600" orientation="portrait" r:id="rId1"/>
</worksheet>
</file>

<file path=xl/worksheets/sheet19.xml><?xml version="1.0" encoding="utf-8"?>
<worksheet xmlns="http://schemas.openxmlformats.org/spreadsheetml/2006/main" xmlns:r="http://schemas.openxmlformats.org/officeDocument/2006/relationships">
  <sheetPr codeName="Sheet211">
    <pageSetUpPr fitToPage="1"/>
  </sheetPr>
  <dimension ref="A1:E48"/>
  <sheetViews>
    <sheetView workbookViewId="0" topLeftCell="A1">
      <selection activeCell="A1" sqref="A1"/>
    </sheetView>
  </sheetViews>
  <sheetFormatPr defaultColWidth="9.00390625" defaultRowHeight="15"/>
  <cols>
    <col min="1" max="1" width="24.75390625" style="1" customWidth="1"/>
    <col min="2" max="2" width="11.375" style="1" customWidth="1"/>
    <col min="3" max="3" width="14.00390625" style="1" customWidth="1"/>
    <col min="4" max="4" width="14.125" style="1" customWidth="1"/>
    <col min="5" max="5" width="25.50390625" style="1" customWidth="1"/>
    <col min="6" max="16384" width="9.00390625" style="1" customWidth="1"/>
  </cols>
  <sheetData>
    <row r="1" spans="1:5" ht="15.75">
      <c r="A1" s="41" t="s">
        <v>875</v>
      </c>
      <c r="B1" s="42"/>
      <c r="C1" s="42"/>
      <c r="D1" s="42"/>
      <c r="E1" s="54"/>
    </row>
    <row r="2" spans="1:5" ht="16.5">
      <c r="A2" s="5"/>
      <c r="B2" s="27"/>
      <c r="C2" s="27"/>
      <c r="D2" s="27"/>
      <c r="E2" s="51"/>
    </row>
    <row r="3" spans="1:5" ht="15.75">
      <c r="A3" s="43" t="s">
        <v>740</v>
      </c>
      <c r="B3" s="27"/>
      <c r="C3" s="27"/>
      <c r="D3" s="27"/>
      <c r="E3" s="51"/>
    </row>
    <row r="4" spans="1:5" ht="15.75">
      <c r="A4" s="43"/>
      <c r="B4" s="27"/>
      <c r="C4" s="27"/>
      <c r="D4" s="27"/>
      <c r="E4" s="51"/>
    </row>
    <row r="5" spans="1:5" ht="16.5">
      <c r="A5" s="43" t="s">
        <v>776</v>
      </c>
      <c r="B5" s="6"/>
      <c r="C5" s="165"/>
      <c r="D5" s="165"/>
      <c r="E5" s="7"/>
    </row>
    <row r="6" spans="1:5" ht="16.5">
      <c r="A6" s="24" t="s">
        <v>777</v>
      </c>
      <c r="B6" s="6"/>
      <c r="C6" s="6"/>
      <c r="D6" s="6"/>
      <c r="E6" s="7"/>
    </row>
    <row r="7" spans="1:5" ht="16.5">
      <c r="A7" s="24" t="s">
        <v>778</v>
      </c>
      <c r="B7" s="6"/>
      <c r="C7" s="6"/>
      <c r="D7" s="6"/>
      <c r="E7" s="7"/>
    </row>
    <row r="8" spans="1:5" ht="16.5">
      <c r="A8" s="5"/>
      <c r="B8" s="6"/>
      <c r="C8" s="6"/>
      <c r="D8" s="6"/>
      <c r="E8" s="7"/>
    </row>
    <row r="9" spans="1:5" ht="16.5">
      <c r="A9" s="11" t="s">
        <v>561</v>
      </c>
      <c r="B9" s="3"/>
      <c r="C9" s="3"/>
      <c r="D9" s="3"/>
      <c r="E9" s="4"/>
    </row>
    <row r="10" spans="1:5" ht="16.5">
      <c r="A10" s="5" t="s">
        <v>779</v>
      </c>
      <c r="B10" s="6"/>
      <c r="C10" s="6"/>
      <c r="D10" s="6"/>
      <c r="E10" s="10"/>
    </row>
    <row r="11" spans="1:5" ht="16.5">
      <c r="A11" s="94" t="s">
        <v>780</v>
      </c>
      <c r="B11" s="216" t="s">
        <v>403</v>
      </c>
      <c r="C11" s="16"/>
      <c r="D11" s="15"/>
      <c r="E11" s="17"/>
    </row>
    <row r="12" spans="1:5" ht="16.5">
      <c r="A12" s="33" t="s">
        <v>679</v>
      </c>
      <c r="B12" s="39"/>
      <c r="C12" s="19"/>
      <c r="D12" s="87" t="s">
        <v>680</v>
      </c>
      <c r="E12" s="36"/>
    </row>
    <row r="13" spans="1:5" ht="16.5">
      <c r="A13" s="106"/>
      <c r="B13" s="21" t="s">
        <v>687</v>
      </c>
      <c r="C13" s="21" t="s">
        <v>688</v>
      </c>
      <c r="D13" s="21" t="s">
        <v>720</v>
      </c>
      <c r="E13" s="107"/>
    </row>
    <row r="14" spans="1:5" ht="45" customHeight="1">
      <c r="A14" s="29" t="s">
        <v>781</v>
      </c>
      <c r="B14" s="163">
        <v>44</v>
      </c>
      <c r="C14" s="163">
        <v>24</v>
      </c>
      <c r="D14" s="242">
        <f>+B14+C14</f>
        <v>68</v>
      </c>
      <c r="E14" s="113"/>
    </row>
    <row r="15" spans="1:5" ht="31.5" customHeight="1">
      <c r="A15" s="29" t="s">
        <v>782</v>
      </c>
      <c r="B15" s="163"/>
      <c r="C15" s="163"/>
      <c r="D15" s="242">
        <f>+B15+C15</f>
        <v>0</v>
      </c>
      <c r="E15" s="113"/>
    </row>
    <row r="16" spans="1:5" ht="45.75" customHeight="1">
      <c r="A16" s="29" t="s">
        <v>783</v>
      </c>
      <c r="B16" s="163"/>
      <c r="C16" s="163"/>
      <c r="D16" s="232">
        <f>+B16+C16</f>
        <v>0</v>
      </c>
      <c r="E16" s="114"/>
    </row>
    <row r="17" spans="1:5" ht="16.5">
      <c r="A17" s="5"/>
      <c r="B17" s="6"/>
      <c r="C17" s="6"/>
      <c r="D17" s="20"/>
      <c r="E17" s="4"/>
    </row>
    <row r="18" spans="1:5" ht="16.5">
      <c r="A18" s="25" t="s">
        <v>10</v>
      </c>
      <c r="B18" s="6"/>
      <c r="C18" s="6"/>
      <c r="D18" s="6"/>
      <c r="E18" s="7"/>
    </row>
    <row r="19" spans="1:5" ht="16.5">
      <c r="A19" s="144"/>
      <c r="B19" s="9"/>
      <c r="C19" s="9"/>
      <c r="D19" s="9"/>
      <c r="E19" s="10"/>
    </row>
    <row r="20" spans="1:5" ht="15.75">
      <c r="A20" s="441" t="s">
        <v>1</v>
      </c>
      <c r="B20" s="430"/>
      <c r="C20" s="430"/>
      <c r="D20" s="430"/>
      <c r="E20" s="431"/>
    </row>
    <row r="21" spans="1:5" ht="15.75">
      <c r="A21" s="457"/>
      <c r="B21" s="469"/>
      <c r="C21" s="469"/>
      <c r="D21" s="469"/>
      <c r="E21" s="459"/>
    </row>
    <row r="22" spans="1:5" ht="15.75">
      <c r="A22" s="457"/>
      <c r="B22" s="469"/>
      <c r="C22" s="469"/>
      <c r="D22" s="469"/>
      <c r="E22" s="459"/>
    </row>
    <row r="23" spans="1:5" ht="15.75">
      <c r="A23" s="457"/>
      <c r="B23" s="469"/>
      <c r="C23" s="469"/>
      <c r="D23" s="469"/>
      <c r="E23" s="459"/>
    </row>
    <row r="24" spans="1:5" ht="15.75">
      <c r="A24" s="457"/>
      <c r="B24" s="469"/>
      <c r="C24" s="469"/>
      <c r="D24" s="469"/>
      <c r="E24" s="459"/>
    </row>
    <row r="25" spans="1:5" ht="15.75">
      <c r="A25" s="457"/>
      <c r="B25" s="469"/>
      <c r="C25" s="469"/>
      <c r="D25" s="469"/>
      <c r="E25" s="459"/>
    </row>
    <row r="26" spans="1:5" ht="15.75">
      <c r="A26" s="457"/>
      <c r="B26" s="469"/>
      <c r="C26" s="469"/>
      <c r="D26" s="469"/>
      <c r="E26" s="459"/>
    </row>
    <row r="27" spans="1:5" ht="15.75">
      <c r="A27" s="457"/>
      <c r="B27" s="469"/>
      <c r="C27" s="469"/>
      <c r="D27" s="469"/>
      <c r="E27" s="459"/>
    </row>
    <row r="28" spans="1:5" ht="15.75">
      <c r="A28" s="457"/>
      <c r="B28" s="469"/>
      <c r="C28" s="469"/>
      <c r="D28" s="469"/>
      <c r="E28" s="459"/>
    </row>
    <row r="29" spans="1:5" ht="15.75">
      <c r="A29" s="457"/>
      <c r="B29" s="469"/>
      <c r="C29" s="469"/>
      <c r="D29" s="469"/>
      <c r="E29" s="459"/>
    </row>
    <row r="30" spans="1:5" ht="15.75">
      <c r="A30" s="457"/>
      <c r="B30" s="469"/>
      <c r="C30" s="469"/>
      <c r="D30" s="469"/>
      <c r="E30" s="459"/>
    </row>
    <row r="31" spans="1:5" ht="15.75">
      <c r="A31" s="432"/>
      <c r="B31" s="433"/>
      <c r="C31" s="433"/>
      <c r="D31" s="433"/>
      <c r="E31" s="434"/>
    </row>
    <row r="32" spans="1:5" ht="16.5">
      <c r="A32" s="11" t="s">
        <v>730</v>
      </c>
      <c r="B32" s="6"/>
      <c r="C32" s="6"/>
      <c r="D32" s="6"/>
      <c r="E32" s="7"/>
    </row>
    <row r="33" spans="1:5" ht="16.5">
      <c r="A33" s="5"/>
      <c r="B33" s="6"/>
      <c r="C33" s="6"/>
      <c r="D33" s="6"/>
      <c r="E33" s="7"/>
    </row>
    <row r="34" spans="1:5" ht="15.75">
      <c r="A34" s="441"/>
      <c r="B34" s="442"/>
      <c r="C34" s="442"/>
      <c r="D34" s="442"/>
      <c r="E34" s="443"/>
    </row>
    <row r="35" spans="1:5" ht="15.75">
      <c r="A35" s="444"/>
      <c r="B35" s="416"/>
      <c r="C35" s="416"/>
      <c r="D35" s="416"/>
      <c r="E35" s="446"/>
    </row>
    <row r="36" spans="1:5" ht="15.75">
      <c r="A36" s="444"/>
      <c r="B36" s="416"/>
      <c r="C36" s="416"/>
      <c r="D36" s="416"/>
      <c r="E36" s="446"/>
    </row>
    <row r="37" spans="1:5" ht="15.75">
      <c r="A37" s="444"/>
      <c r="B37" s="416"/>
      <c r="C37" s="416"/>
      <c r="D37" s="416"/>
      <c r="E37" s="446"/>
    </row>
    <row r="38" spans="1:5" ht="15.75">
      <c r="A38" s="444"/>
      <c r="B38" s="416"/>
      <c r="C38" s="416"/>
      <c r="D38" s="416"/>
      <c r="E38" s="446"/>
    </row>
    <row r="39" spans="1:5" ht="15.75">
      <c r="A39" s="444"/>
      <c r="B39" s="416"/>
      <c r="C39" s="416"/>
      <c r="D39" s="416"/>
      <c r="E39" s="446"/>
    </row>
    <row r="40" spans="1:5" ht="15.75">
      <c r="A40" s="444"/>
      <c r="B40" s="416"/>
      <c r="C40" s="416"/>
      <c r="D40" s="416"/>
      <c r="E40" s="446"/>
    </row>
    <row r="41" spans="1:5" ht="15.75">
      <c r="A41" s="444"/>
      <c r="B41" s="416"/>
      <c r="C41" s="416"/>
      <c r="D41" s="416"/>
      <c r="E41" s="446"/>
    </row>
    <row r="42" spans="1:5" ht="15.75">
      <c r="A42" s="444"/>
      <c r="B42" s="416"/>
      <c r="C42" s="416"/>
      <c r="D42" s="416"/>
      <c r="E42" s="446"/>
    </row>
    <row r="43" spans="1:5" ht="15.75">
      <c r="A43" s="444"/>
      <c r="B43" s="416"/>
      <c r="C43" s="416"/>
      <c r="D43" s="416"/>
      <c r="E43" s="446"/>
    </row>
    <row r="44" spans="1:5" ht="15.75">
      <c r="A44" s="444"/>
      <c r="B44" s="416"/>
      <c r="C44" s="416"/>
      <c r="D44" s="416"/>
      <c r="E44" s="446"/>
    </row>
    <row r="45" spans="1:5" ht="15.75">
      <c r="A45" s="444"/>
      <c r="B45" s="416"/>
      <c r="C45" s="416"/>
      <c r="D45" s="416"/>
      <c r="E45" s="446"/>
    </row>
    <row r="46" spans="1:5" ht="15.75">
      <c r="A46" s="444"/>
      <c r="B46" s="416"/>
      <c r="C46" s="416"/>
      <c r="D46" s="416"/>
      <c r="E46" s="446"/>
    </row>
    <row r="47" spans="1:5" ht="15.75">
      <c r="A47" s="444"/>
      <c r="B47" s="416"/>
      <c r="C47" s="416"/>
      <c r="D47" s="416"/>
      <c r="E47" s="446"/>
    </row>
    <row r="48" spans="1:5" ht="15.75">
      <c r="A48" s="447"/>
      <c r="B48" s="448"/>
      <c r="C48" s="448"/>
      <c r="D48" s="448"/>
      <c r="E48" s="415"/>
    </row>
  </sheetData>
  <sheetProtection password="DBF3" sheet="1" objects="1" scenarios="1"/>
  <mergeCells count="2">
    <mergeCell ref="A20:E31"/>
    <mergeCell ref="A34:E48"/>
  </mergeCells>
  <printOptions/>
  <pageMargins left="0.7480314960629921" right="0.7480314960629921" top="0.984251968503937" bottom="0.984251968503937" header="0.5118110236220472" footer="0.5118110236220472"/>
  <pageSetup fitToHeight="1" fitToWidth="1" horizontalDpi="600" verticalDpi="600" orientation="portrait" scale="91" r:id="rId1"/>
</worksheet>
</file>

<file path=xl/worksheets/sheet2.xml><?xml version="1.0" encoding="utf-8"?>
<worksheet xmlns="http://schemas.openxmlformats.org/spreadsheetml/2006/main" xmlns:r="http://schemas.openxmlformats.org/officeDocument/2006/relationships">
  <sheetPr codeName="Sheet18"/>
  <dimension ref="C1:EV5"/>
  <sheetViews>
    <sheetView zoomScale="75" zoomScaleNormal="75" workbookViewId="0" topLeftCell="A1">
      <selection activeCell="A1" sqref="A1"/>
    </sheetView>
  </sheetViews>
  <sheetFormatPr defaultColWidth="9.00390625" defaultRowHeight="15"/>
  <sheetData>
    <row r="1" spans="3:106" ht="15">
      <c r="C1" t="s">
        <v>267</v>
      </c>
      <c r="CA1" t="s">
        <v>268</v>
      </c>
      <c r="DB1" t="s">
        <v>269</v>
      </c>
    </row>
    <row r="2" spans="3:151" ht="15">
      <c r="C2" t="s">
        <v>270</v>
      </c>
      <c r="E2" t="s">
        <v>271</v>
      </c>
      <c r="R2" t="s">
        <v>272</v>
      </c>
      <c r="T2" t="s">
        <v>273</v>
      </c>
      <c r="CA2" t="s">
        <v>274</v>
      </c>
      <c r="CC2" t="s">
        <v>275</v>
      </c>
      <c r="CE2" t="s">
        <v>276</v>
      </c>
      <c r="DB2" t="s">
        <v>277</v>
      </c>
      <c r="DJ2" t="s">
        <v>278</v>
      </c>
      <c r="DR2" t="s">
        <v>279</v>
      </c>
      <c r="ER2" t="s">
        <v>280</v>
      </c>
      <c r="ES2" t="s">
        <v>281</v>
      </c>
      <c r="EU2" t="s">
        <v>282</v>
      </c>
    </row>
    <row r="3" spans="3:152" ht="15">
      <c r="C3">
        <v>6.1</v>
      </c>
      <c r="D3">
        <v>6.2</v>
      </c>
      <c r="E3">
        <v>7.1</v>
      </c>
      <c r="R3">
        <v>7.2</v>
      </c>
      <c r="S3">
        <v>7.3</v>
      </c>
      <c r="T3">
        <v>8.1</v>
      </c>
      <c r="AR3">
        <v>8.2</v>
      </c>
      <c r="BC3">
        <v>8.3</v>
      </c>
      <c r="CA3">
        <v>9.1</v>
      </c>
      <c r="CB3">
        <v>9.2</v>
      </c>
      <c r="CC3">
        <v>10.1</v>
      </c>
      <c r="CD3">
        <v>10.2</v>
      </c>
      <c r="CE3">
        <v>11.3</v>
      </c>
      <c r="CP3">
        <v>11.4</v>
      </c>
      <c r="DB3">
        <v>12.1</v>
      </c>
      <c r="DF3">
        <v>12.2</v>
      </c>
      <c r="DJ3">
        <v>13.1</v>
      </c>
      <c r="DN3">
        <v>13.2</v>
      </c>
      <c r="DR3">
        <v>14.1</v>
      </c>
      <c r="EJ3">
        <v>14.2</v>
      </c>
      <c r="ER3">
        <v>15.1</v>
      </c>
      <c r="ES3">
        <v>16.1</v>
      </c>
      <c r="ET3">
        <v>16.2</v>
      </c>
      <c r="EU3">
        <v>17.1</v>
      </c>
      <c r="EV3">
        <v>17.2</v>
      </c>
    </row>
    <row r="4" spans="3:152" ht="15">
      <c r="C4" t="s">
        <v>283</v>
      </c>
      <c r="D4" t="s">
        <v>284</v>
      </c>
      <c r="E4" t="s">
        <v>285</v>
      </c>
      <c r="F4" t="s">
        <v>286</v>
      </c>
      <c r="G4" t="s">
        <v>287</v>
      </c>
      <c r="H4" t="s">
        <v>288</v>
      </c>
      <c r="I4" t="s">
        <v>289</v>
      </c>
      <c r="J4" t="s">
        <v>290</v>
      </c>
      <c r="K4" t="s">
        <v>291</v>
      </c>
      <c r="L4" t="s">
        <v>292</v>
      </c>
      <c r="M4" t="s">
        <v>293</v>
      </c>
      <c r="N4" t="s">
        <v>294</v>
      </c>
      <c r="O4" t="s">
        <v>295</v>
      </c>
      <c r="P4" t="s">
        <v>296</v>
      </c>
      <c r="Q4" t="s">
        <v>297</v>
      </c>
      <c r="R4" t="s">
        <v>298</v>
      </c>
      <c r="S4" t="s">
        <v>299</v>
      </c>
      <c r="T4" t="s">
        <v>300</v>
      </c>
      <c r="U4" t="s">
        <v>301</v>
      </c>
      <c r="V4" t="s">
        <v>302</v>
      </c>
      <c r="W4" t="s">
        <v>303</v>
      </c>
      <c r="X4" t="s">
        <v>304</v>
      </c>
      <c r="Y4" t="s">
        <v>305</v>
      </c>
      <c r="Z4" t="s">
        <v>306</v>
      </c>
      <c r="AA4" t="s">
        <v>307</v>
      </c>
      <c r="AB4" t="s">
        <v>308</v>
      </c>
      <c r="AC4" t="s">
        <v>309</v>
      </c>
      <c r="AD4" t="s">
        <v>310</v>
      </c>
      <c r="AE4" t="s">
        <v>311</v>
      </c>
      <c r="AF4" t="s">
        <v>312</v>
      </c>
      <c r="AG4" t="s">
        <v>313</v>
      </c>
      <c r="AH4" t="s">
        <v>314</v>
      </c>
      <c r="AI4" t="s">
        <v>315</v>
      </c>
      <c r="AJ4" t="s">
        <v>316</v>
      </c>
      <c r="AK4" t="s">
        <v>317</v>
      </c>
      <c r="AL4" t="s">
        <v>318</v>
      </c>
      <c r="AM4" t="s">
        <v>319</v>
      </c>
      <c r="AN4" t="s">
        <v>320</v>
      </c>
      <c r="AO4" t="s">
        <v>321</v>
      </c>
      <c r="AP4" t="s">
        <v>322</v>
      </c>
      <c r="AQ4" t="s">
        <v>323</v>
      </c>
      <c r="AR4" t="s">
        <v>324</v>
      </c>
      <c r="AS4" t="s">
        <v>325</v>
      </c>
      <c r="AT4" t="s">
        <v>326</v>
      </c>
      <c r="AU4" t="s">
        <v>327</v>
      </c>
      <c r="AV4" t="s">
        <v>328</v>
      </c>
      <c r="AW4" t="s">
        <v>329</v>
      </c>
      <c r="AX4" t="s">
        <v>330</v>
      </c>
      <c r="AY4" t="s">
        <v>331</v>
      </c>
      <c r="AZ4" t="s">
        <v>332</v>
      </c>
      <c r="BA4" t="s">
        <v>529</v>
      </c>
      <c r="BB4" t="s">
        <v>720</v>
      </c>
      <c r="BC4" t="s">
        <v>300</v>
      </c>
      <c r="BD4" t="s">
        <v>301</v>
      </c>
      <c r="BE4" t="s">
        <v>302</v>
      </c>
      <c r="BF4" t="s">
        <v>303</v>
      </c>
      <c r="BG4" t="s">
        <v>304</v>
      </c>
      <c r="BH4" t="s">
        <v>305</v>
      </c>
      <c r="BI4" t="s">
        <v>306</v>
      </c>
      <c r="BJ4" t="s">
        <v>307</v>
      </c>
      <c r="BK4" t="s">
        <v>308</v>
      </c>
      <c r="BL4" t="s">
        <v>309</v>
      </c>
      <c r="BM4" t="s">
        <v>310</v>
      </c>
      <c r="BN4" t="s">
        <v>311</v>
      </c>
      <c r="BO4" t="s">
        <v>312</v>
      </c>
      <c r="BP4" t="s">
        <v>313</v>
      </c>
      <c r="BQ4" t="s">
        <v>314</v>
      </c>
      <c r="BR4" t="s">
        <v>315</v>
      </c>
      <c r="BS4" t="s">
        <v>316</v>
      </c>
      <c r="BT4" t="s">
        <v>317</v>
      </c>
      <c r="BU4" t="s">
        <v>318</v>
      </c>
      <c r="BV4" t="s">
        <v>319</v>
      </c>
      <c r="BW4" t="s">
        <v>320</v>
      </c>
      <c r="BX4" t="s">
        <v>321</v>
      </c>
      <c r="BY4" t="s">
        <v>322</v>
      </c>
      <c r="BZ4" t="s">
        <v>323</v>
      </c>
      <c r="CA4" t="s">
        <v>333</v>
      </c>
      <c r="CB4" t="s">
        <v>334</v>
      </c>
      <c r="CC4" t="s">
        <v>335</v>
      </c>
      <c r="CD4" t="s">
        <v>336</v>
      </c>
      <c r="CE4" t="s">
        <v>337</v>
      </c>
      <c r="CF4" t="s">
        <v>338</v>
      </c>
      <c r="CG4" t="s">
        <v>339</v>
      </c>
      <c r="CH4" t="s">
        <v>327</v>
      </c>
      <c r="CI4" t="s">
        <v>328</v>
      </c>
      <c r="CJ4" t="s">
        <v>340</v>
      </c>
      <c r="CK4" t="s">
        <v>341</v>
      </c>
      <c r="CL4" t="s">
        <v>342</v>
      </c>
      <c r="CM4" t="s">
        <v>332</v>
      </c>
      <c r="CN4" t="s">
        <v>529</v>
      </c>
      <c r="CO4" t="s">
        <v>720</v>
      </c>
      <c r="CP4" t="s">
        <v>337</v>
      </c>
      <c r="CQ4" t="s">
        <v>338</v>
      </c>
      <c r="CR4" t="s">
        <v>339</v>
      </c>
      <c r="CS4" t="s">
        <v>327</v>
      </c>
      <c r="CT4" t="s">
        <v>328</v>
      </c>
      <c r="CU4" t="s">
        <v>340</v>
      </c>
      <c r="CV4" t="s">
        <v>341</v>
      </c>
      <c r="CW4" t="s">
        <v>342</v>
      </c>
      <c r="CX4" t="s">
        <v>332</v>
      </c>
      <c r="CY4" t="s">
        <v>529</v>
      </c>
      <c r="CZ4" t="s">
        <v>720</v>
      </c>
      <c r="DA4" t="s">
        <v>343</v>
      </c>
      <c r="DB4" t="s">
        <v>810</v>
      </c>
      <c r="DC4" t="s">
        <v>681</v>
      </c>
      <c r="DD4" t="s">
        <v>682</v>
      </c>
      <c r="DE4" t="s">
        <v>720</v>
      </c>
      <c r="DF4" t="s">
        <v>810</v>
      </c>
      <c r="DG4" t="s">
        <v>681</v>
      </c>
      <c r="DH4" t="s">
        <v>682</v>
      </c>
      <c r="DI4" t="s">
        <v>720</v>
      </c>
      <c r="DJ4" t="s">
        <v>344</v>
      </c>
      <c r="DK4" t="s">
        <v>345</v>
      </c>
      <c r="DL4" t="s">
        <v>529</v>
      </c>
      <c r="DM4" t="s">
        <v>720</v>
      </c>
      <c r="DN4" t="s">
        <v>810</v>
      </c>
      <c r="DO4" t="s">
        <v>681</v>
      </c>
      <c r="DP4" t="s">
        <v>682</v>
      </c>
      <c r="DQ4" t="s">
        <v>720</v>
      </c>
      <c r="DR4" t="s">
        <v>346</v>
      </c>
      <c r="DS4" t="s">
        <v>347</v>
      </c>
      <c r="DT4" t="s">
        <v>348</v>
      </c>
      <c r="DU4" t="s">
        <v>349</v>
      </c>
      <c r="DV4" t="s">
        <v>350</v>
      </c>
      <c r="DW4" t="s">
        <v>351</v>
      </c>
      <c r="DX4" t="s">
        <v>352</v>
      </c>
      <c r="DY4" t="s">
        <v>353</v>
      </c>
      <c r="DZ4" t="s">
        <v>354</v>
      </c>
      <c r="EA4" t="s">
        <v>355</v>
      </c>
      <c r="EB4" t="s">
        <v>356</v>
      </c>
      <c r="EC4" t="s">
        <v>357</v>
      </c>
      <c r="ED4" t="s">
        <v>358</v>
      </c>
      <c r="EE4" t="s">
        <v>359</v>
      </c>
      <c r="EF4" t="s">
        <v>360</v>
      </c>
      <c r="EG4" t="s">
        <v>361</v>
      </c>
      <c r="EH4" t="s">
        <v>362</v>
      </c>
      <c r="EI4" t="s">
        <v>363</v>
      </c>
      <c r="EJ4" t="s">
        <v>364</v>
      </c>
      <c r="EK4" t="s">
        <v>365</v>
      </c>
      <c r="EL4" t="s">
        <v>366</v>
      </c>
      <c r="EM4" t="s">
        <v>367</v>
      </c>
      <c r="EN4" t="s">
        <v>368</v>
      </c>
      <c r="EO4" t="s">
        <v>369</v>
      </c>
      <c r="EP4" t="s">
        <v>370</v>
      </c>
      <c r="EQ4" t="s">
        <v>371</v>
      </c>
      <c r="ER4" t="s">
        <v>372</v>
      </c>
      <c r="ES4" t="s">
        <v>373</v>
      </c>
      <c r="ET4" t="s">
        <v>374</v>
      </c>
      <c r="EU4" t="s">
        <v>375</v>
      </c>
      <c r="EV4" t="s">
        <v>376</v>
      </c>
    </row>
    <row r="5" spans="3:152" ht="15">
      <c r="C5">
        <f>IF(AND('6.1 Planificación'!L12=0,'6.1 Planificación'!L13=0,'6.1 Planificación'!L14=0),"",IF('6.1 Planificación'!L12=1,1,IF('6.1 Planificación'!L13=1,2,3)))</f>
      </c>
      <c r="D5">
        <f>IF(AND('6.2 Aplicación'!N12=0,'6.2 Aplicación'!N13=0,'6.2 Aplicación'!N14=0),"",IF('6.2 Aplicación'!N12=1,1,IF('6.2 Aplicación'!N13=1,2,3)))</f>
      </c>
      <c r="E5" s="386">
        <f>IF('7.1 Crédito'!B11="","",'7.1 Crédito'!B11)</f>
      </c>
      <c r="F5" s="386">
        <f>IF('7.1 Crédito'!C11="","",'7.1 Crédito'!C11)</f>
      </c>
      <c r="G5" s="386">
        <f>IF('7.1 Crédito'!B12="","",'7.1 Crédito'!B12)</f>
      </c>
      <c r="H5" s="386">
        <f>IF('7.1 Crédito'!C12="","",'7.1 Crédito'!C12)</f>
      </c>
      <c r="I5" s="386">
        <f>IF('7.1 Crédito'!B13="","",'7.1 Crédito'!B13)</f>
      </c>
      <c r="J5" s="386">
        <f>IF('7.1 Crédito'!C13="","",'7.1 Crédito'!C13)</f>
      </c>
      <c r="K5" s="386">
        <f>IF('7.1 Crédito'!B14="","",'7.1 Crédito'!B14)</f>
      </c>
      <c r="L5" s="386">
        <f>IF('7.1 Crédito'!C14="","",'7.1 Crédito'!C14)</f>
      </c>
      <c r="M5" s="386">
        <f>IF('7.1 Crédito'!B15="","",'7.1 Crédito'!B15)</f>
      </c>
      <c r="N5" s="386">
        <f>IF('7.1 Crédito'!C15="","",'7.1 Crédito'!C15)</f>
      </c>
      <c r="O5" s="386">
        <f>IF('7.1 Crédito'!B16="","",'7.1 Crédito'!B16)</f>
      </c>
      <c r="P5" s="386">
        <f>IF('7.1 Crédito'!C16="","",'7.1 Crédito'!C16)</f>
      </c>
      <c r="Q5" s="386">
        <f>IF('7.1 Crédito'!B17=0,"",'7.1 Crédito'!B17)</f>
      </c>
      <c r="R5">
        <f>IF(AND('7.2 Asign. Recursos'!O12=0,'7.2 Asign. Recursos'!O13=0,'7.2 Asign. Recursos'!O14=0),"",IF('7.2 Asign. Recursos'!O12=1,1,IF('7.2 Asign. Recursos'!O13=1,2,3)))</f>
      </c>
      <c r="S5">
        <f>IF(OR('7.3 Ganancias'!D12="",'7.3 Ganancias'!D12=0),"",'7.3 Ganancias'!D12)</f>
      </c>
      <c r="T5" s="387">
        <f>IF('8.1 Movilización'!D16=0,"",'8.1 Movilización'!D16)</f>
      </c>
      <c r="U5" s="387">
        <f>IF('8.1 Movilización'!E16=0,"",'8.1 Movilización'!E16)</f>
      </c>
      <c r="V5" s="387">
        <f>IF('8.1 Movilización'!D17=0,"",'8.1 Movilización'!D17)</f>
      </c>
      <c r="W5" s="387">
        <f>IF('8.1 Movilización'!E17=0,"",'8.1 Movilización'!E17)</f>
      </c>
      <c r="X5" s="387">
        <f>IF('8.1 Movilización'!D18=0,"",'8.1 Movilización'!D18)</f>
      </c>
      <c r="Y5" s="387">
        <f>IF('8.1 Movilización'!E18=0,"",'8.1 Movilización'!E18)</f>
      </c>
      <c r="Z5" s="387">
        <f>IF('8.1 Movilización'!D19=0,"",'8.1 Movilización'!D19)</f>
      </c>
      <c r="AA5" s="387">
        <f>IF('8.1 Movilización'!E19=0,"",'8.1 Movilización'!E19)</f>
      </c>
      <c r="AB5" s="387">
        <f>IF('8.1 Movilización'!D20=0,"",'8.1 Movilización'!D20)</f>
      </c>
      <c r="AC5" s="387">
        <f>IF('8.1 Movilización'!E20=0,"",'8.1 Movilización'!E20)</f>
      </c>
      <c r="AD5" s="387">
        <f>IF('8.1 Movilización'!D21=0,"",'8.1 Movilización'!D21)</f>
      </c>
      <c r="AE5" s="387">
        <f>IF('8.1 Movilización'!E21=0,"",'8.1 Movilización'!E21)</f>
      </c>
      <c r="AF5" s="387">
        <f>IF('8.1 Movilización'!D22=0,"",'8.1 Movilización'!D22)</f>
      </c>
      <c r="AG5" s="387">
        <f>IF('8.1 Movilización'!E22=0,"",'8.1 Movilización'!E22)</f>
      </c>
      <c r="AH5" s="387">
        <f>IF('8.1 Movilización'!D23=0,"",'8.1 Movilización'!D23)</f>
      </c>
      <c r="AI5" s="387">
        <f>IF('8.1 Movilización'!E23=0,"",'8.1 Movilización'!E23)</f>
      </c>
      <c r="AJ5" s="387">
        <f>IF('8.1 Movilización'!D24=0,"",'8.1 Movilización'!D24)</f>
      </c>
      <c r="AK5" s="387">
        <f>IF('8.1 Movilización'!E24=0,"",'8.1 Movilización'!E24)</f>
      </c>
      <c r="AL5" s="387">
        <f>IF('8.1 Movilización'!D25=0,"",'8.1 Movilización'!D25)</f>
      </c>
      <c r="AM5" s="387">
        <f>IF('8.1 Movilización'!E25=0,"",'8.1 Movilización'!E25)</f>
        <v>180</v>
      </c>
      <c r="AN5" s="387">
        <f>IF('8.1 Movilización'!D26=0,"",'8.1 Movilización'!D26)</f>
      </c>
      <c r="AO5" s="387">
        <f>IF('8.1 Movilización'!E26=0,"",'8.1 Movilización'!E26)</f>
        <v>375</v>
      </c>
      <c r="AP5" s="387">
        <f>IF('8.1 Movilización'!D27=0,"",'8.1 Movilización'!D27)</f>
      </c>
      <c r="AQ5" s="387">
        <f>IF('8.1 Movilización'!E27=0,"",'8.1 Movilización'!E27)</f>
      </c>
      <c r="AR5">
        <f>IF('8.2 Sostenibilidad'!E14="","",'8.2 Sostenibilidad'!E14)</f>
      </c>
      <c r="AS5">
        <f>IF('8.2 Sostenibilidad'!E15="","",'8.2 Sostenibilidad'!E15)</f>
      </c>
      <c r="AT5">
        <f>IF('8.2 Sostenibilidad'!E16="","",'8.2 Sostenibilidad'!E16)</f>
      </c>
      <c r="AU5">
        <f>IF('8.2 Sostenibilidad'!E17="","",'8.2 Sostenibilidad'!E17)</f>
      </c>
      <c r="AV5">
        <f>IF('8.2 Sostenibilidad'!E18="","",'8.2 Sostenibilidad'!E18)</f>
      </c>
      <c r="AW5">
        <f>IF('8.2 Sostenibilidad'!E19="","",'8.2 Sostenibilidad'!E19)</f>
      </c>
      <c r="AX5">
        <f>IF('8.2 Sostenibilidad'!E20="","",'8.2 Sostenibilidad'!E20)</f>
      </c>
      <c r="AY5">
        <f>IF('8.2 Sostenibilidad'!E21="","",'8.2 Sostenibilidad'!E21)</f>
      </c>
      <c r="AZ5">
        <f>IF('8.2 Sostenibilidad'!E22="","",'8.2 Sostenibilidad'!E22)</f>
      </c>
      <c r="BA5">
        <f>IF('8.2 Sostenibilidad'!E23="","",'8.2 Sostenibilidad'!E23)</f>
      </c>
      <c r="BB5">
        <f>IF('8.2 Sostenibilidad'!E24=0,"",'8.2 Sostenibilidad'!E24)</f>
      </c>
      <c r="BC5" s="387">
        <f>IF('8.3 Canalización'!D17=0,"",'8.3 Canalización'!D17)</f>
      </c>
      <c r="BD5" s="387">
        <f>IF('8.3 Canalización'!E17=0,"",'8.3 Canalización'!E17)</f>
      </c>
      <c r="BE5" s="387">
        <f>IF('8.3 Canalización'!D18=0,"",'8.3 Canalización'!D18)</f>
      </c>
      <c r="BF5" s="387">
        <f>IF('8.3 Canalización'!E18=0,"",'8.3 Canalización'!E18)</f>
      </c>
      <c r="BG5" s="387">
        <f>IF('8.3 Canalización'!D19=0,"",'8.3 Canalización'!D19)</f>
      </c>
      <c r="BH5" s="387">
        <f>IF('8.3 Canalización'!E19=0,"",'8.3 Canalización'!E19)</f>
      </c>
      <c r="BI5" s="387">
        <f>IF('8.3 Canalización'!D20=0,"",'8.3 Canalización'!D20)</f>
      </c>
      <c r="BJ5" s="387">
        <f>IF('8.3 Canalización'!E20=0,"",'8.3 Canalización'!E20)</f>
      </c>
      <c r="BK5" s="387">
        <f>IF('8.3 Canalización'!D21=0,"",'8.3 Canalización'!D21)</f>
      </c>
      <c r="BL5" s="387">
        <f>IF('8.3 Canalización'!E21=0,"",'8.3 Canalización'!E21)</f>
      </c>
      <c r="BM5" s="387">
        <f>IF('8.3 Canalización'!D22=0,"",'8.3 Canalización'!D22)</f>
      </c>
      <c r="BN5" s="387">
        <f>IF('8.3 Canalización'!E22=0,"",'8.3 Canalización'!E22)</f>
      </c>
      <c r="BO5" s="387">
        <f>IF('8.3 Canalización'!D23=0,"",'8.3 Canalización'!D23)</f>
      </c>
      <c r="BP5" s="387">
        <f>IF('8.3 Canalización'!E23=0,"",'8.3 Canalización'!E23)</f>
      </c>
      <c r="BQ5" s="387">
        <f>IF('8.3 Canalización'!D24=0,"",'8.3 Canalización'!D24)</f>
      </c>
      <c r="BR5" s="387">
        <f>IF('8.3 Canalización'!E24=0,"",'8.3 Canalización'!E24)</f>
      </c>
      <c r="BS5" s="387">
        <f>IF('8.3 Canalización'!D25=0,"",'8.3 Canalización'!D25)</f>
      </c>
      <c r="BT5" s="387">
        <f>IF('8.3 Canalización'!E25=0,"",'8.3 Canalización'!E25)</f>
      </c>
      <c r="BU5" s="387">
        <f>IF('8.3 Canalización'!D26=0,"",'8.3 Canalización'!D26)</f>
      </c>
      <c r="BV5" s="387">
        <f>IF('8.3 Canalización'!E26=0,"",'8.3 Canalización'!E26)</f>
      </c>
      <c r="BW5" s="387">
        <f>IF('8.3 Canalización'!D27=0,"",'8.3 Canalización'!D27)</f>
      </c>
      <c r="BX5" s="387">
        <f>IF('8.3 Canalización'!E27=0,"",'8.3 Canalización'!E27)</f>
      </c>
      <c r="BY5" s="387">
        <f>IF('8.3 Canalización'!D28=0,"",'8.3 Canalización'!D28)</f>
      </c>
      <c r="BZ5" s="387">
        <f>IF('8.3 Canalización'!E28=0,"",'8.3 Canalización'!E28)</f>
      </c>
      <c r="CA5">
        <f>IF(AND('9.1 Metas'!O11=0,'9.1 Metas'!O12=0,'9.1 Metas'!O13=0),"",IF('9.1 Metas'!O11=1,1,IF('9.1 Metas'!O12=1,2,3)))</f>
      </c>
      <c r="CB5">
        <f>IF(AND('9.2 Adaptabilidad'!O11=0,'9.2 Adaptabilidad'!O12=0,'9.2 Adaptabilidad'!O13=0),"",IF('9.2 Adaptabilidad'!O11=1,1,IF('9.2 Adaptabilidad'!O12=1,2,3)))</f>
      </c>
      <c r="CC5">
        <f>IF(AND('10.1 Acceso'!O11=0,'10.1 Acceso'!O12=0,'10.1 Acceso'!O13=0),"",IF('10.1 Acceso'!O11=1,1,IF('10.1 Acceso'!O12=1,2,3)))</f>
      </c>
      <c r="CD5">
        <f>IF(AND('10.2 Participación'!O11=0,'10.2 Participación'!O12=0,'10.2 Participación'!O13=0),"",IF('10.2 Participación'!O11=1,1,IF('10.2 Participación'!O12=1,2,3)))</f>
      </c>
      <c r="CE5" s="386">
        <f>IF('11.3 Cooperación'!F14="","",'11.3 Cooperación'!F14)</f>
      </c>
      <c r="CF5" s="386">
        <f>IF('11.3 Cooperación'!F15="","",'11.3 Cooperación'!F15)</f>
      </c>
      <c r="CG5" s="386">
        <f>IF('11.3 Cooperación'!F16="","",'11.3 Cooperación'!F16)</f>
      </c>
      <c r="CH5" s="386">
        <f>IF('11.3 Cooperación'!F17="","",'11.3 Cooperación'!F17)</f>
      </c>
      <c r="CI5" s="386">
        <f>IF('11.3 Cooperación'!F18="","",'11.3 Cooperación'!F18)</f>
        <v>2</v>
      </c>
      <c r="CJ5" s="386">
        <f>IF('11.3 Cooperación'!F19="","",'11.3 Cooperación'!F19)</f>
      </c>
      <c r="CK5" s="386">
        <f>IF('11.3 Cooperación'!F20="","",'11.3 Cooperación'!F20)</f>
        <v>3</v>
      </c>
      <c r="CL5" s="386">
        <f>IF('11.3 Cooperación'!F21="","",'11.3 Cooperación'!F21)</f>
      </c>
      <c r="CM5" s="386">
        <f>IF('11.3 Cooperación'!F22="","",'11.3 Cooperación'!F22)</f>
      </c>
      <c r="CN5" s="386">
        <f>IF('11.3 Cooperación'!F23="","",'11.3 Cooperación'!F23)</f>
      </c>
      <c r="CO5" s="386">
        <f>IF('11.3 Cooperación'!F24=0,"",'11.3 Cooperación'!F24)</f>
        <v>5</v>
      </c>
      <c r="CP5" s="386">
        <f>IF('11.4 Alianzas'!F15="","",'11.4 Alianzas'!F15)</f>
      </c>
      <c r="CQ5" s="386">
        <f>IF('11.4 Alianzas'!F16="","",'11.4 Alianzas'!F16)</f>
      </c>
      <c r="CR5" s="386">
        <f>IF('11.4 Alianzas'!F17="","",'11.4 Alianzas'!F17)</f>
      </c>
      <c r="CS5" s="386">
        <f>IF('11.4 Alianzas'!F18="","",'11.4 Alianzas'!F18)</f>
      </c>
      <c r="CT5" s="386">
        <f>IF('11.4 Alianzas'!F19="","",'11.4 Alianzas'!F19)</f>
      </c>
      <c r="CU5" s="386">
        <f>IF('11.4 Alianzas'!F20="","",'11.4 Alianzas'!F20)</f>
      </c>
      <c r="CV5" s="386">
        <f>IF('11.4 Alianzas'!F21="","",'11.4 Alianzas'!F21)</f>
        <v>1</v>
      </c>
      <c r="CW5" s="386">
        <f>IF('11.4 Alianzas'!F22="","",'11.4 Alianzas'!F22)</f>
        <v>3</v>
      </c>
      <c r="CX5" s="386">
        <f>IF('11.4 Alianzas'!F23="","",'11.4 Alianzas'!F23)</f>
        <v>17</v>
      </c>
      <c r="CY5" s="386">
        <f>IF('11.4 Alianzas'!F24="","",'11.4 Alianzas'!F24)</f>
      </c>
      <c r="CZ5" s="386">
        <f>IF('11.4 Alianzas'!F25=0,"",'11.4 Alianzas'!F25)</f>
        <v>21</v>
      </c>
      <c r="DA5" s="386">
        <f>IF('11.4 Alianzas'!C40="","",'11.4 Alianzas'!C40)</f>
        <v>0</v>
      </c>
      <c r="DB5" s="386">
        <f>IF('12.1 Promulgación'!D14="","",'12.1 Promulgación'!D14)</f>
      </c>
      <c r="DC5" s="386">
        <f>IF('12.1 Promulgación'!D15="","",'12.1 Promulgación'!D15)</f>
      </c>
      <c r="DD5" s="386">
        <f>IF('12.1 Promulgación'!D16="","",'12.1 Promulgación'!D16)</f>
      </c>
      <c r="DE5" s="386">
        <f>IF('12.1 Promulgación'!D17=0,"",'12.1 Promulgación'!D17)</f>
      </c>
      <c r="DF5" s="386">
        <f>IF('12.2 Implementación'!D14="","",'12.2 Implementación'!D14)</f>
      </c>
      <c r="DG5" s="386">
        <f>IF('12.2 Implementación'!D15="","",'12.2 Implementación'!D15)</f>
      </c>
      <c r="DH5" s="386">
        <f>IF('12.2 Implementación'!D16="","",'12.2 Implementación'!D16)</f>
      </c>
      <c r="DI5" s="386">
        <f>IF('12.2 Implementación'!D17=0,"",'12.2 Implementación'!D17)</f>
      </c>
      <c r="DJ5" s="386">
        <f>IF('13.1 Foros'!D14="","",'13.1 Foros'!D14)</f>
      </c>
      <c r="DK5" s="386">
        <f>IF('13.1 Foros'!D15="","",'13.1 Foros'!D15)</f>
      </c>
      <c r="DL5" s="386">
        <f>IF('13.1 Foros'!D16="","",'13.1 Foros'!D16)</f>
      </c>
      <c r="DM5" s="386">
        <f>IF('13.1 Foros'!D17=0,"",'13.1 Foros'!D17)</f>
      </c>
      <c r="DN5" s="386">
        <f>IF('13.2 Políticas'!D14="","",'13.2 Políticas'!D14)</f>
      </c>
      <c r="DO5" s="386">
        <f>IF('13.2 Políticas'!D15="","",'13.2 Políticas'!D15)</f>
      </c>
      <c r="DP5" s="386">
        <f>IF('13.2 Políticas'!D16="","",'13.2 Políticas'!D16)</f>
      </c>
      <c r="DQ5" s="386">
        <f>IF('13.2 Políticas'!D17=0,"",'13.2 Políticas'!D17)</f>
      </c>
      <c r="DR5">
        <f>IF('14.1 Divulgación'!B14="","",'14.1 Divulgación'!B14)</f>
      </c>
      <c r="DS5">
        <f>IF('14.1 Divulgación'!B15="","",'14.1 Divulgación'!B15)</f>
      </c>
      <c r="DT5">
        <f>IF('14.1 Divulgación'!B16="","",'14.1 Divulgación'!B16)</f>
      </c>
      <c r="DU5">
        <f>IF('14.1 Divulgación'!D16="","",'14.1 Divulgación'!D16)</f>
      </c>
      <c r="DV5">
        <f>IF('14.1 Divulgación'!B17="","",'14.1 Divulgación'!B17)</f>
      </c>
      <c r="DW5">
        <f>IF('14.1 Divulgación'!B18="","",'14.1 Divulgación'!B18)</f>
      </c>
      <c r="DX5">
        <f>IF('14.1 Divulgación'!B19="","",'14.1 Divulgación'!B19)</f>
      </c>
      <c r="DY5">
        <f>IF('14.1 Divulgación'!D19="","",'14.1 Divulgación'!D19)</f>
      </c>
      <c r="DZ5">
        <f>IF('14.1 Divulgación'!B20="","",'14.1 Divulgación'!B20)</f>
      </c>
      <c r="EA5">
        <f>IF('14.1 Divulgación'!D20="","",'14.1 Divulgación'!D20)</f>
      </c>
      <c r="EB5">
        <f>IF('14.1 Divulgación'!B21="","",'14.1 Divulgación'!B21)</f>
      </c>
      <c r="EC5">
        <f>IF('14.1 Divulgación'!D21="","",'14.1 Divulgación'!D21)</f>
      </c>
      <c r="ED5">
        <f>IF('14.1 Divulgación'!B22="","",'14.1 Divulgación'!B22)</f>
      </c>
      <c r="EE5">
        <f>IF('14.1 Divulgación'!D22="","",'14.1 Divulgación'!D22)</f>
      </c>
      <c r="EF5">
        <f>IF('14.1 Divulgación'!B23="","",'14.1 Divulgación'!B23)</f>
      </c>
      <c r="EG5">
        <f>IF('14.1 Divulgación'!D23="","",'14.1 Divulgación'!D23)</f>
      </c>
      <c r="EH5">
        <f>IF('14.1 Divulgación'!B24="","",'14.1 Divulgación'!B24)</f>
      </c>
      <c r="EI5">
        <f>IF('14.1 Divulgación'!D24="","",'14.1 Divulgación'!D24)</f>
      </c>
      <c r="EJ5" s="386">
        <f>IF('14.2 Demostrativo'!C14="","",'14.2 Demostrativo'!C14)</f>
      </c>
      <c r="EK5" s="386">
        <f>IF('14.2 Demostrativo'!D14="","",'14.2 Demostrativo'!D14)</f>
      </c>
      <c r="EL5" s="386">
        <f>IF('14.2 Demostrativo'!C15="","",'14.2 Demostrativo'!C15)</f>
      </c>
      <c r="EM5" s="386">
        <f>IF('14.2 Demostrativo'!D15="","",'14.2 Demostrativo'!D15)</f>
      </c>
      <c r="EN5" s="386">
        <f>IF('14.2 Demostrativo'!C16="","",'14.2 Demostrativo'!C16)</f>
      </c>
      <c r="EO5" s="386">
        <f>IF('14.2 Demostrativo'!D16="","",'14.2 Demostrativo'!D16)</f>
      </c>
      <c r="EP5" s="386">
        <f>IF('14.2 Demostrativo'!C17=0,"",'14.2 Demostrativo'!C17)</f>
      </c>
      <c r="EQ5" s="386">
        <f>IF('14.2 Demostrativo'!D17=0,"",'14.2 Demostrativo'!D17)</f>
      </c>
      <c r="ER5">
        <f>IF(AND('15.1 Sensibilidad'!O12=0,'15.1 Sensibilidad'!O13=0,'15.1 Sensibilidad'!O14=0),"",IF('15.1 Sensibilidad'!O12=1,1,IF('15.1 Sensibilidad'!O13=1,2,3)))</f>
      </c>
      <c r="ES5">
        <f>IF(AND('16.1 Trato Soc'!O12=0,'16.1 Trato Soc'!O13=0,'16.1 Trato Soc'!O14=0),"",IF('16.1 Trato Soc'!O12=1,1,IF('16.1 Trato Soc'!O13=1,2,3)))</f>
      </c>
      <c r="ET5">
        <f>IF(AND('16.2 Trato Gob'!O12=0,'16.2 Trato Gob'!O13=0,'16.2 Trato Gob'!O14=0),"",IF('16.2 Trato Gob'!O12=1,1,IF('16.2 Trato Gob'!O13=1,2,3)))</f>
      </c>
      <c r="EU5">
        <f>IF(AND('17.1 Soc.Civil'!O12=0,'17.1 Soc.Civil'!O13=0,'17.1 Soc.Civil'!O14=0),"",IF('17.1 Soc.Civil'!O12=1,1,IF('17.1 Soc.Civil'!O13=1,2,3)))</f>
      </c>
      <c r="EV5">
        <f>IF(AND('17.2 Sec. Público'!O12=0,'17.2 Sec. Público'!O13=0,'17.2 Sec. Público'!O14=0),"",IF('17.2 Sec. Público'!O12=1,1,IF('17.2 Sec. Público'!O13=1,2,3)))</f>
      </c>
    </row>
  </sheetData>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codeName="Sheet213">
    <pageSetUpPr fitToPage="1"/>
  </sheetPr>
  <dimension ref="A1:L49"/>
  <sheetViews>
    <sheetView workbookViewId="0" topLeftCell="A1">
      <selection activeCell="A1" sqref="A1"/>
    </sheetView>
  </sheetViews>
  <sheetFormatPr defaultColWidth="9.00390625" defaultRowHeight="15"/>
  <cols>
    <col min="1" max="1" width="27.00390625" style="1" customWidth="1"/>
    <col min="2" max="2" width="11.375" style="1" customWidth="1"/>
    <col min="3" max="3" width="14.00390625" style="1" customWidth="1"/>
    <col min="4" max="4" width="14.125" style="1" customWidth="1"/>
    <col min="5" max="5" width="23.375" style="1" customWidth="1"/>
    <col min="6" max="8" width="9.00390625" style="1" customWidth="1"/>
    <col min="9" max="9" width="8.875" style="1" customWidth="1"/>
    <col min="10" max="10" width="9.125" style="1" customWidth="1"/>
    <col min="11" max="12" width="9.00390625" style="1" hidden="1" customWidth="1"/>
    <col min="13" max="16384" width="9.00390625" style="1" customWidth="1"/>
  </cols>
  <sheetData>
    <row r="1" spans="1:5" ht="15.75">
      <c r="A1" s="41" t="s">
        <v>784</v>
      </c>
      <c r="B1" s="42"/>
      <c r="C1" s="42"/>
      <c r="D1" s="42"/>
      <c r="E1" s="54"/>
    </row>
    <row r="2" spans="1:5" ht="16.5">
      <c r="A2" s="5"/>
      <c r="B2" s="27"/>
      <c r="C2" s="27"/>
      <c r="D2" s="27"/>
      <c r="E2" s="51"/>
    </row>
    <row r="3" spans="1:5" ht="15.75">
      <c r="A3" s="43" t="s">
        <v>785</v>
      </c>
      <c r="B3" s="27"/>
      <c r="C3" s="27"/>
      <c r="D3" s="27"/>
      <c r="E3" s="51"/>
    </row>
    <row r="4" spans="1:5" ht="15.75">
      <c r="A4" s="43"/>
      <c r="B4" s="27"/>
      <c r="C4" s="27"/>
      <c r="D4" s="27"/>
      <c r="E4" s="51"/>
    </row>
    <row r="5" spans="1:5" ht="16.5">
      <c r="A5" s="43" t="s">
        <v>435</v>
      </c>
      <c r="B5" s="27"/>
      <c r="C5" s="27"/>
      <c r="D5" s="27"/>
      <c r="E5" s="51"/>
    </row>
    <row r="6" spans="1:5" ht="16.5">
      <c r="A6" s="24" t="s">
        <v>787</v>
      </c>
      <c r="B6" s="27"/>
      <c r="C6" s="27"/>
      <c r="D6" s="27"/>
      <c r="E6" s="51"/>
    </row>
    <row r="7" spans="1:5" ht="16.5">
      <c r="A7" s="24" t="s">
        <v>786</v>
      </c>
      <c r="B7" s="27"/>
      <c r="C7" s="27"/>
      <c r="D7" s="27"/>
      <c r="E7" s="51"/>
    </row>
    <row r="8" spans="1:5" ht="15.75">
      <c r="A8" s="43"/>
      <c r="B8" s="27"/>
      <c r="C8" s="27"/>
      <c r="D8" s="27"/>
      <c r="E8" s="51"/>
    </row>
    <row r="9" spans="1:5" ht="16.5">
      <c r="A9" s="11" t="s">
        <v>654</v>
      </c>
      <c r="B9" s="42"/>
      <c r="C9" s="42"/>
      <c r="D9" s="42"/>
      <c r="E9" s="54"/>
    </row>
    <row r="10" spans="1:5" ht="46.5" customHeight="1">
      <c r="A10" s="123" t="s">
        <v>788</v>
      </c>
      <c r="B10" s="216" t="s">
        <v>411</v>
      </c>
      <c r="C10" s="16"/>
      <c r="D10" s="15"/>
      <c r="E10" s="48"/>
    </row>
    <row r="11" spans="1:5" ht="20.25" customHeight="1">
      <c r="A11" s="33" t="s">
        <v>679</v>
      </c>
      <c r="B11" s="39"/>
      <c r="C11" s="34"/>
      <c r="D11" s="35" t="s">
        <v>680</v>
      </c>
      <c r="E11" s="59"/>
    </row>
    <row r="12" spans="1:12" ht="24" customHeight="1" thickBot="1">
      <c r="A12" s="124" t="s">
        <v>789</v>
      </c>
      <c r="B12" s="130"/>
      <c r="C12" s="131"/>
      <c r="D12" s="170"/>
      <c r="E12" s="128"/>
      <c r="K12" s="173" t="b">
        <v>0</v>
      </c>
      <c r="L12" s="173">
        <f>IF(K12,1,0)</f>
        <v>0</v>
      </c>
    </row>
    <row r="13" spans="1:12" ht="23.25" customHeight="1" thickBot="1">
      <c r="A13" s="124" t="s">
        <v>790</v>
      </c>
      <c r="B13" s="130"/>
      <c r="C13" s="131"/>
      <c r="D13" s="171"/>
      <c r="E13" s="61"/>
      <c r="K13" s="173" t="b">
        <v>0</v>
      </c>
      <c r="L13" s="173">
        <f>IF(K13,1,0)</f>
        <v>0</v>
      </c>
    </row>
    <row r="14" spans="1:12" ht="23.25" customHeight="1" thickBot="1">
      <c r="A14" s="124" t="s">
        <v>791</v>
      </c>
      <c r="B14" s="130"/>
      <c r="C14" s="131"/>
      <c r="D14" s="172"/>
      <c r="E14" s="129"/>
      <c r="K14" s="173" t="b">
        <v>0</v>
      </c>
      <c r="L14" s="173">
        <f>IF(K14,1,0)</f>
        <v>0</v>
      </c>
    </row>
    <row r="15" spans="1:5" ht="15.75">
      <c r="A15" s="125"/>
      <c r="B15" s="49"/>
      <c r="C15" s="49"/>
      <c r="D15" s="49"/>
      <c r="E15" s="57"/>
    </row>
    <row r="16" spans="1:5" ht="15.75">
      <c r="A16" s="79" t="s">
        <v>792</v>
      </c>
      <c r="B16" s="45"/>
      <c r="C16" s="45"/>
      <c r="D16" s="45"/>
      <c r="E16" s="52"/>
    </row>
    <row r="17" spans="1:5" ht="15.75">
      <c r="A17" s="441"/>
      <c r="B17" s="442"/>
      <c r="C17" s="442"/>
      <c r="D17" s="442"/>
      <c r="E17" s="443"/>
    </row>
    <row r="18" spans="1:5" ht="15.75">
      <c r="A18" s="444"/>
      <c r="B18" s="416"/>
      <c r="C18" s="416"/>
      <c r="D18" s="416"/>
      <c r="E18" s="446"/>
    </row>
    <row r="19" spans="1:5" ht="15.75">
      <c r="A19" s="444"/>
      <c r="B19" s="416"/>
      <c r="C19" s="416"/>
      <c r="D19" s="416"/>
      <c r="E19" s="446"/>
    </row>
    <row r="20" spans="1:5" ht="15.75">
      <c r="A20" s="444"/>
      <c r="B20" s="416"/>
      <c r="C20" s="416"/>
      <c r="D20" s="416"/>
      <c r="E20" s="446"/>
    </row>
    <row r="21" spans="1:5" ht="15.75">
      <c r="A21" s="444"/>
      <c r="B21" s="416"/>
      <c r="C21" s="416"/>
      <c r="D21" s="416"/>
      <c r="E21" s="446"/>
    </row>
    <row r="22" spans="1:5" ht="15.75">
      <c r="A22" s="444"/>
      <c r="B22" s="416"/>
      <c r="C22" s="416"/>
      <c r="D22" s="416"/>
      <c r="E22" s="446"/>
    </row>
    <row r="23" spans="1:5" ht="15.75">
      <c r="A23" s="444"/>
      <c r="B23" s="416"/>
      <c r="C23" s="416"/>
      <c r="D23" s="416"/>
      <c r="E23" s="446"/>
    </row>
    <row r="24" spans="1:5" ht="15.75">
      <c r="A24" s="444"/>
      <c r="B24" s="416"/>
      <c r="C24" s="416"/>
      <c r="D24" s="416"/>
      <c r="E24" s="446"/>
    </row>
    <row r="25" spans="1:5" ht="15.75">
      <c r="A25" s="444"/>
      <c r="B25" s="416"/>
      <c r="C25" s="416"/>
      <c r="D25" s="416"/>
      <c r="E25" s="446"/>
    </row>
    <row r="26" spans="1:5" ht="15.75">
      <c r="A26" s="444"/>
      <c r="B26" s="416"/>
      <c r="C26" s="416"/>
      <c r="D26" s="416"/>
      <c r="E26" s="446"/>
    </row>
    <row r="27" spans="1:5" ht="15.75">
      <c r="A27" s="444"/>
      <c r="B27" s="416"/>
      <c r="C27" s="416"/>
      <c r="D27" s="416"/>
      <c r="E27" s="446"/>
    </row>
    <row r="28" spans="1:5" ht="15.75">
      <c r="A28" s="444"/>
      <c r="B28" s="416"/>
      <c r="C28" s="416"/>
      <c r="D28" s="416"/>
      <c r="E28" s="446"/>
    </row>
    <row r="29" spans="1:5" ht="15.75">
      <c r="A29" s="447"/>
      <c r="B29" s="448"/>
      <c r="C29" s="448"/>
      <c r="D29" s="448"/>
      <c r="E29" s="415"/>
    </row>
    <row r="30" spans="1:5" ht="15.75">
      <c r="A30" s="11" t="s">
        <v>730</v>
      </c>
      <c r="B30" s="42"/>
      <c r="C30" s="42"/>
      <c r="D30" s="42"/>
      <c r="E30" s="54"/>
    </row>
    <row r="31" spans="1:5" ht="16.5">
      <c r="A31" s="144"/>
      <c r="B31" s="45"/>
      <c r="C31" s="45"/>
      <c r="D31" s="45"/>
      <c r="E31" s="52"/>
    </row>
    <row r="32" spans="1:5" ht="15.75">
      <c r="A32" s="441"/>
      <c r="B32" s="442"/>
      <c r="C32" s="442"/>
      <c r="D32" s="442"/>
      <c r="E32" s="443"/>
    </row>
    <row r="33" spans="1:5" ht="15.75">
      <c r="A33" s="444"/>
      <c r="B33" s="416"/>
      <c r="C33" s="416"/>
      <c r="D33" s="416"/>
      <c r="E33" s="446"/>
    </row>
    <row r="34" spans="1:5" ht="15.75">
      <c r="A34" s="444"/>
      <c r="B34" s="416"/>
      <c r="C34" s="416"/>
      <c r="D34" s="416"/>
      <c r="E34" s="446"/>
    </row>
    <row r="35" spans="1:5" ht="15.75">
      <c r="A35" s="444"/>
      <c r="B35" s="416"/>
      <c r="C35" s="416"/>
      <c r="D35" s="416"/>
      <c r="E35" s="446"/>
    </row>
    <row r="36" spans="1:5" ht="15.75">
      <c r="A36" s="444"/>
      <c r="B36" s="416"/>
      <c r="C36" s="416"/>
      <c r="D36" s="416"/>
      <c r="E36" s="446"/>
    </row>
    <row r="37" spans="1:5" ht="15.75">
      <c r="A37" s="444"/>
      <c r="B37" s="416"/>
      <c r="C37" s="416"/>
      <c r="D37" s="416"/>
      <c r="E37" s="446"/>
    </row>
    <row r="38" spans="1:5" ht="15.75">
      <c r="A38" s="444"/>
      <c r="B38" s="416"/>
      <c r="C38" s="416"/>
      <c r="D38" s="416"/>
      <c r="E38" s="446"/>
    </row>
    <row r="39" spans="1:5" ht="15.75">
      <c r="A39" s="444"/>
      <c r="B39" s="416"/>
      <c r="C39" s="416"/>
      <c r="D39" s="416"/>
      <c r="E39" s="446"/>
    </row>
    <row r="40" spans="1:5" ht="15.75">
      <c r="A40" s="444"/>
      <c r="B40" s="416"/>
      <c r="C40" s="416"/>
      <c r="D40" s="416"/>
      <c r="E40" s="446"/>
    </row>
    <row r="41" spans="1:5" ht="15.75">
      <c r="A41" s="444"/>
      <c r="B41" s="416"/>
      <c r="C41" s="416"/>
      <c r="D41" s="416"/>
      <c r="E41" s="446"/>
    </row>
    <row r="42" spans="1:5" ht="15.75">
      <c r="A42" s="444"/>
      <c r="B42" s="416"/>
      <c r="C42" s="416"/>
      <c r="D42" s="416"/>
      <c r="E42" s="446"/>
    </row>
    <row r="43" spans="1:5" ht="15.75">
      <c r="A43" s="444"/>
      <c r="B43" s="416"/>
      <c r="C43" s="416"/>
      <c r="D43" s="416"/>
      <c r="E43" s="446"/>
    </row>
    <row r="44" spans="1:5" ht="15.75">
      <c r="A44" s="444"/>
      <c r="B44" s="416"/>
      <c r="C44" s="416"/>
      <c r="D44" s="416"/>
      <c r="E44" s="446"/>
    </row>
    <row r="45" spans="1:5" ht="15.75">
      <c r="A45" s="444"/>
      <c r="B45" s="416"/>
      <c r="C45" s="416"/>
      <c r="D45" s="416"/>
      <c r="E45" s="446"/>
    </row>
    <row r="46" spans="1:5" ht="15.75">
      <c r="A46" s="444"/>
      <c r="B46" s="416"/>
      <c r="C46" s="416"/>
      <c r="D46" s="416"/>
      <c r="E46" s="446"/>
    </row>
    <row r="47" spans="1:5" ht="15.75">
      <c r="A47" s="444"/>
      <c r="B47" s="416"/>
      <c r="C47" s="416"/>
      <c r="D47" s="416"/>
      <c r="E47" s="446"/>
    </row>
    <row r="48" spans="1:5" ht="15.75">
      <c r="A48" s="444"/>
      <c r="B48" s="416"/>
      <c r="C48" s="416"/>
      <c r="D48" s="416"/>
      <c r="E48" s="446"/>
    </row>
    <row r="49" spans="1:5" ht="15.75">
      <c r="A49" s="447"/>
      <c r="B49" s="448"/>
      <c r="C49" s="448"/>
      <c r="D49" s="448"/>
      <c r="E49" s="415"/>
    </row>
  </sheetData>
  <sheetProtection password="DBF3" sheet="1" objects="1" scenarios="1"/>
  <mergeCells count="2">
    <mergeCell ref="A17:E29"/>
    <mergeCell ref="A32:E49"/>
  </mergeCells>
  <printOptions/>
  <pageMargins left="0.7480314960629921" right="0.7480314960629921" top="0.984251968503937" bottom="0.984251968503937" header="0.5118110236220472" footer="0.5118110236220472"/>
  <pageSetup fitToHeight="1" fitToWidth="1" horizontalDpi="600" verticalDpi="600" orientation="portrait" scale="91" r:id="rId2"/>
  <legacyDrawing r:id="rId1"/>
</worksheet>
</file>

<file path=xl/worksheets/sheet21.xml><?xml version="1.0" encoding="utf-8"?>
<worksheet xmlns="http://schemas.openxmlformats.org/spreadsheetml/2006/main" xmlns:r="http://schemas.openxmlformats.org/officeDocument/2006/relationships">
  <sheetPr codeName="Sheet212">
    <pageSetUpPr fitToPage="1"/>
  </sheetPr>
  <dimension ref="A1:N45"/>
  <sheetViews>
    <sheetView workbookViewId="0" topLeftCell="A1">
      <selection activeCell="A1" sqref="A1"/>
    </sheetView>
  </sheetViews>
  <sheetFormatPr defaultColWidth="9.00390625" defaultRowHeight="15"/>
  <cols>
    <col min="1" max="1" width="15.875" style="1" customWidth="1"/>
    <col min="2" max="2" width="11.375" style="1" customWidth="1"/>
    <col min="3" max="3" width="6.125" style="1" customWidth="1"/>
    <col min="4" max="4" width="13.25390625" style="1" customWidth="1"/>
    <col min="5" max="5" width="15.375" style="1" customWidth="1"/>
    <col min="6" max="6" width="17.75390625" style="1" customWidth="1"/>
    <col min="7" max="10" width="9.00390625" style="1" customWidth="1"/>
    <col min="11" max="11" width="10.625" style="1" customWidth="1"/>
    <col min="12" max="12" width="7.375" style="1" customWidth="1"/>
    <col min="13" max="14" width="8.125" style="1" hidden="1" customWidth="1"/>
    <col min="15" max="15" width="8.625" style="1" customWidth="1"/>
    <col min="16" max="16" width="12.25390625" style="1" customWidth="1"/>
    <col min="17" max="16384" width="9.00390625" style="1" customWidth="1"/>
  </cols>
  <sheetData>
    <row r="1" spans="1:6" ht="15.75">
      <c r="A1" s="41" t="s">
        <v>784</v>
      </c>
      <c r="B1" s="42"/>
      <c r="C1" s="42"/>
      <c r="D1" s="42"/>
      <c r="E1" s="42"/>
      <c r="F1" s="54"/>
    </row>
    <row r="2" spans="1:6" ht="16.5">
      <c r="A2" s="5"/>
      <c r="B2" s="27"/>
      <c r="C2" s="27"/>
      <c r="D2" s="27"/>
      <c r="E2" s="27"/>
      <c r="F2" s="51"/>
    </row>
    <row r="3" spans="1:6" ht="15.75">
      <c r="A3" s="43" t="s">
        <v>785</v>
      </c>
      <c r="B3" s="27"/>
      <c r="C3" s="27"/>
      <c r="D3" s="27"/>
      <c r="E3" s="27"/>
      <c r="F3" s="51"/>
    </row>
    <row r="4" spans="1:6" ht="15.75">
      <c r="A4" s="43"/>
      <c r="B4" s="27"/>
      <c r="C4" s="27"/>
      <c r="D4" s="27"/>
      <c r="E4" s="27"/>
      <c r="F4" s="51"/>
    </row>
    <row r="5" spans="1:6" ht="16.5">
      <c r="A5" s="43" t="s">
        <v>26</v>
      </c>
      <c r="B5" s="27"/>
      <c r="C5" s="27"/>
      <c r="D5" s="27"/>
      <c r="E5" s="27"/>
      <c r="F5" s="51"/>
    </row>
    <row r="6" spans="1:6" ht="16.5">
      <c r="A6" s="24" t="s">
        <v>28</v>
      </c>
      <c r="B6" s="27"/>
      <c r="C6" s="27"/>
      <c r="D6" s="27"/>
      <c r="E6" s="27"/>
      <c r="F6" s="51"/>
    </row>
    <row r="7" spans="1:6" ht="16.5">
      <c r="A7" s="24" t="s">
        <v>27</v>
      </c>
      <c r="B7" s="27"/>
      <c r="C7" s="27"/>
      <c r="D7" s="27"/>
      <c r="E7" s="27"/>
      <c r="F7" s="51"/>
    </row>
    <row r="8" spans="1:6" ht="15.75">
      <c r="A8" s="43"/>
      <c r="B8" s="27"/>
      <c r="C8" s="27"/>
      <c r="D8" s="27"/>
      <c r="E8" s="45"/>
      <c r="F8" s="52"/>
    </row>
    <row r="9" spans="1:6" ht="16.5">
      <c r="A9" s="11" t="s">
        <v>654</v>
      </c>
      <c r="B9" s="42"/>
      <c r="C9" s="42"/>
      <c r="D9" s="42"/>
      <c r="E9" s="62"/>
      <c r="F9" s="63"/>
    </row>
    <row r="10" spans="1:6" ht="42.75" customHeight="1">
      <c r="A10" s="123" t="s">
        <v>793</v>
      </c>
      <c r="B10" s="216" t="s">
        <v>411</v>
      </c>
      <c r="C10" s="16"/>
      <c r="D10" s="15"/>
      <c r="E10" s="47"/>
      <c r="F10" s="48"/>
    </row>
    <row r="11" spans="1:6" ht="16.5">
      <c r="A11" s="33" t="s">
        <v>679</v>
      </c>
      <c r="B11" s="39"/>
      <c r="C11" s="34"/>
      <c r="D11" s="35" t="s">
        <v>680</v>
      </c>
      <c r="E11" s="58"/>
      <c r="F11" s="59"/>
    </row>
    <row r="12" spans="1:14" ht="22.5" customHeight="1" thickBot="1">
      <c r="A12" s="124" t="s">
        <v>789</v>
      </c>
      <c r="B12" s="130"/>
      <c r="C12" s="131"/>
      <c r="D12" s="170"/>
      <c r="E12" s="198"/>
      <c r="F12" s="197"/>
      <c r="M12" s="173" t="b">
        <v>0</v>
      </c>
      <c r="N12" s="173">
        <f>IF(M12,1,0)</f>
        <v>0</v>
      </c>
    </row>
    <row r="13" spans="1:14" ht="22.5" customHeight="1" thickBot="1">
      <c r="A13" s="124" t="s">
        <v>790</v>
      </c>
      <c r="B13" s="130"/>
      <c r="C13" s="131"/>
      <c r="D13" s="171"/>
      <c r="E13" s="198"/>
      <c r="F13" s="197"/>
      <c r="M13" s="173" t="b">
        <v>0</v>
      </c>
      <c r="N13" s="173">
        <f>IF(M13,1,0)</f>
        <v>0</v>
      </c>
    </row>
    <row r="14" spans="1:14" ht="24" customHeight="1" thickBot="1">
      <c r="A14" s="124" t="s">
        <v>791</v>
      </c>
      <c r="B14" s="130"/>
      <c r="C14" s="131"/>
      <c r="D14" s="172"/>
      <c r="E14" s="198"/>
      <c r="F14" s="197"/>
      <c r="M14" s="173" t="b">
        <v>0</v>
      </c>
      <c r="N14" s="173">
        <f>IF(M14,1,0)</f>
        <v>0</v>
      </c>
    </row>
    <row r="15" spans="1:6" ht="15.75">
      <c r="A15" s="25" t="s">
        <v>30</v>
      </c>
      <c r="B15" s="49"/>
      <c r="C15" s="49"/>
      <c r="D15" s="49"/>
      <c r="E15" s="42"/>
      <c r="F15" s="54"/>
    </row>
    <row r="16" spans="1:6" ht="15.75">
      <c r="A16" s="174" t="s">
        <v>29</v>
      </c>
      <c r="B16" s="45"/>
      <c r="C16" s="45"/>
      <c r="D16" s="45"/>
      <c r="E16" s="45"/>
      <c r="F16" s="52"/>
    </row>
    <row r="17" spans="1:6" ht="15.75">
      <c r="A17" s="441"/>
      <c r="B17" s="442"/>
      <c r="C17" s="442"/>
      <c r="D17" s="442"/>
      <c r="E17" s="442"/>
      <c r="F17" s="443"/>
    </row>
    <row r="18" spans="1:6" ht="15.75">
      <c r="A18" s="444"/>
      <c r="B18" s="445"/>
      <c r="C18" s="445"/>
      <c r="D18" s="445"/>
      <c r="E18" s="445"/>
      <c r="F18" s="446"/>
    </row>
    <row r="19" spans="1:6" ht="15.75">
      <c r="A19" s="444"/>
      <c r="B19" s="445"/>
      <c r="C19" s="445"/>
      <c r="D19" s="445"/>
      <c r="E19" s="445"/>
      <c r="F19" s="446"/>
    </row>
    <row r="20" spans="1:6" ht="15.75">
      <c r="A20" s="444"/>
      <c r="B20" s="445"/>
      <c r="C20" s="445"/>
      <c r="D20" s="445"/>
      <c r="E20" s="445"/>
      <c r="F20" s="446"/>
    </row>
    <row r="21" spans="1:6" ht="15.75">
      <c r="A21" s="444"/>
      <c r="B21" s="445"/>
      <c r="C21" s="445"/>
      <c r="D21" s="445"/>
      <c r="E21" s="445"/>
      <c r="F21" s="446"/>
    </row>
    <row r="22" spans="1:6" ht="15.75">
      <c r="A22" s="444"/>
      <c r="B22" s="445"/>
      <c r="C22" s="445"/>
      <c r="D22" s="445"/>
      <c r="E22" s="445"/>
      <c r="F22" s="446"/>
    </row>
    <row r="23" spans="1:6" ht="15.75">
      <c r="A23" s="444"/>
      <c r="B23" s="445"/>
      <c r="C23" s="445"/>
      <c r="D23" s="445"/>
      <c r="E23" s="445"/>
      <c r="F23" s="446"/>
    </row>
    <row r="24" spans="1:6" ht="15.75">
      <c r="A24" s="444"/>
      <c r="B24" s="445"/>
      <c r="C24" s="445"/>
      <c r="D24" s="445"/>
      <c r="E24" s="445"/>
      <c r="F24" s="446"/>
    </row>
    <row r="25" spans="1:6" ht="15.75">
      <c r="A25" s="444"/>
      <c r="B25" s="445"/>
      <c r="C25" s="445"/>
      <c r="D25" s="445"/>
      <c r="E25" s="445"/>
      <c r="F25" s="446"/>
    </row>
    <row r="26" spans="1:6" ht="15.75">
      <c r="A26" s="444"/>
      <c r="B26" s="445"/>
      <c r="C26" s="445"/>
      <c r="D26" s="445"/>
      <c r="E26" s="445"/>
      <c r="F26" s="446"/>
    </row>
    <row r="27" spans="1:6" ht="15.75">
      <c r="A27" s="444"/>
      <c r="B27" s="445"/>
      <c r="C27" s="445"/>
      <c r="D27" s="445"/>
      <c r="E27" s="445"/>
      <c r="F27" s="446"/>
    </row>
    <row r="28" spans="1:6" ht="15.75">
      <c r="A28" s="444"/>
      <c r="B28" s="445"/>
      <c r="C28" s="445"/>
      <c r="D28" s="445"/>
      <c r="E28" s="445"/>
      <c r="F28" s="446"/>
    </row>
    <row r="29" spans="1:6" ht="15.75">
      <c r="A29" s="447"/>
      <c r="B29" s="448"/>
      <c r="C29" s="448"/>
      <c r="D29" s="448"/>
      <c r="E29" s="448"/>
      <c r="F29" s="415"/>
    </row>
    <row r="30" spans="1:6" ht="15.75">
      <c r="A30" s="11" t="s">
        <v>730</v>
      </c>
      <c r="B30" s="42"/>
      <c r="C30" s="42"/>
      <c r="D30" s="42"/>
      <c r="E30" s="42"/>
      <c r="F30" s="54"/>
    </row>
    <row r="31" spans="1:6" ht="16.5">
      <c r="A31" s="144"/>
      <c r="B31" s="45"/>
      <c r="C31" s="45"/>
      <c r="D31" s="45"/>
      <c r="E31" s="45"/>
      <c r="F31" s="52"/>
    </row>
    <row r="32" spans="1:6" ht="15.75">
      <c r="A32" s="510"/>
      <c r="B32" s="511"/>
      <c r="C32" s="511"/>
      <c r="D32" s="511"/>
      <c r="E32" s="511"/>
      <c r="F32" s="512"/>
    </row>
    <row r="33" spans="1:6" ht="15.75">
      <c r="A33" s="513"/>
      <c r="B33" s="514"/>
      <c r="C33" s="514"/>
      <c r="D33" s="514"/>
      <c r="E33" s="514"/>
      <c r="F33" s="515"/>
    </row>
    <row r="34" spans="1:6" ht="15.75">
      <c r="A34" s="513"/>
      <c r="B34" s="514"/>
      <c r="C34" s="514"/>
      <c r="D34" s="514"/>
      <c r="E34" s="514"/>
      <c r="F34" s="515"/>
    </row>
    <row r="35" spans="1:6" ht="15.75">
      <c r="A35" s="513"/>
      <c r="B35" s="514"/>
      <c r="C35" s="514"/>
      <c r="D35" s="514"/>
      <c r="E35" s="514"/>
      <c r="F35" s="515"/>
    </row>
    <row r="36" spans="1:6" ht="15.75">
      <c r="A36" s="513"/>
      <c r="B36" s="514"/>
      <c r="C36" s="514"/>
      <c r="D36" s="514"/>
      <c r="E36" s="514"/>
      <c r="F36" s="515"/>
    </row>
    <row r="37" spans="1:6" ht="15.75">
      <c r="A37" s="513"/>
      <c r="B37" s="514"/>
      <c r="C37" s="514"/>
      <c r="D37" s="514"/>
      <c r="E37" s="514"/>
      <c r="F37" s="515"/>
    </row>
    <row r="38" spans="1:6" ht="15.75">
      <c r="A38" s="513"/>
      <c r="B38" s="514"/>
      <c r="C38" s="514"/>
      <c r="D38" s="514"/>
      <c r="E38" s="514"/>
      <c r="F38" s="515"/>
    </row>
    <row r="39" spans="1:6" ht="15.75">
      <c r="A39" s="513"/>
      <c r="B39" s="514"/>
      <c r="C39" s="514"/>
      <c r="D39" s="514"/>
      <c r="E39" s="514"/>
      <c r="F39" s="515"/>
    </row>
    <row r="40" spans="1:6" ht="15.75">
      <c r="A40" s="513"/>
      <c r="B40" s="514"/>
      <c r="C40" s="514"/>
      <c r="D40" s="514"/>
      <c r="E40" s="514"/>
      <c r="F40" s="515"/>
    </row>
    <row r="41" spans="1:6" ht="15.75">
      <c r="A41" s="513"/>
      <c r="B41" s="514"/>
      <c r="C41" s="514"/>
      <c r="D41" s="514"/>
      <c r="E41" s="514"/>
      <c r="F41" s="515"/>
    </row>
    <row r="42" spans="1:6" ht="15.75">
      <c r="A42" s="513"/>
      <c r="B42" s="514"/>
      <c r="C42" s="514"/>
      <c r="D42" s="514"/>
      <c r="E42" s="514"/>
      <c r="F42" s="515"/>
    </row>
    <row r="43" spans="1:6" ht="15.75">
      <c r="A43" s="513"/>
      <c r="B43" s="514"/>
      <c r="C43" s="514"/>
      <c r="D43" s="514"/>
      <c r="E43" s="514"/>
      <c r="F43" s="515"/>
    </row>
    <row r="44" spans="1:6" ht="15.75">
      <c r="A44" s="513"/>
      <c r="B44" s="514"/>
      <c r="C44" s="514"/>
      <c r="D44" s="514"/>
      <c r="E44" s="514"/>
      <c r="F44" s="515"/>
    </row>
    <row r="45" spans="1:6" ht="15.75">
      <c r="A45" s="516"/>
      <c r="B45" s="517"/>
      <c r="C45" s="517"/>
      <c r="D45" s="517"/>
      <c r="E45" s="517"/>
      <c r="F45" s="518"/>
    </row>
  </sheetData>
  <sheetProtection password="DBF3" sheet="1" objects="1" scenarios="1"/>
  <mergeCells count="2">
    <mergeCell ref="A17:F29"/>
    <mergeCell ref="A32:F45"/>
  </mergeCells>
  <printOptions/>
  <pageMargins left="0.7480314960629921" right="0.7480314960629921" top="0.984251968503937" bottom="0.984251968503937" header="0.5118110236220472" footer="0.5118110236220472"/>
  <pageSetup fitToHeight="1" fitToWidth="1" horizontalDpi="600" verticalDpi="600" orientation="portrait" r:id="rId2"/>
  <legacyDrawing r:id="rId1"/>
</worksheet>
</file>

<file path=xl/worksheets/sheet22.xml><?xml version="1.0" encoding="utf-8"?>
<worksheet xmlns="http://schemas.openxmlformats.org/spreadsheetml/2006/main" xmlns:r="http://schemas.openxmlformats.org/officeDocument/2006/relationships">
  <sheetPr codeName="Sheet2121">
    <pageSetUpPr fitToPage="1"/>
  </sheetPr>
  <dimension ref="A1:D51"/>
  <sheetViews>
    <sheetView workbookViewId="0" topLeftCell="A1">
      <selection activeCell="A1" sqref="A1"/>
    </sheetView>
  </sheetViews>
  <sheetFormatPr defaultColWidth="9.00390625" defaultRowHeight="15"/>
  <cols>
    <col min="1" max="1" width="35.00390625" style="1" customWidth="1"/>
    <col min="2" max="2" width="16.50390625" style="1" customWidth="1"/>
    <col min="3" max="3" width="24.625" style="1" customWidth="1"/>
    <col min="4" max="4" width="10.875" style="1" customWidth="1"/>
    <col min="5" max="16384" width="9.00390625" style="1" customWidth="1"/>
  </cols>
  <sheetData>
    <row r="1" spans="1:4" ht="15.75">
      <c r="A1" s="41" t="s">
        <v>784</v>
      </c>
      <c r="B1" s="42"/>
      <c r="C1" s="42"/>
      <c r="D1" s="54"/>
    </row>
    <row r="2" spans="1:4" ht="16.5">
      <c r="A2" s="5"/>
      <c r="B2" s="27"/>
      <c r="C2" s="27"/>
      <c r="D2" s="51"/>
    </row>
    <row r="3" spans="1:4" ht="15.75">
      <c r="A3" s="43" t="s">
        <v>521</v>
      </c>
      <c r="B3" s="27"/>
      <c r="C3" s="27"/>
      <c r="D3" s="51"/>
    </row>
    <row r="4" spans="1:4" ht="15.75">
      <c r="A4" s="43"/>
      <c r="B4" s="27"/>
      <c r="C4" s="27"/>
      <c r="D4" s="51"/>
    </row>
    <row r="5" spans="1:4" ht="16.5">
      <c r="A5" s="43" t="s">
        <v>522</v>
      </c>
      <c r="B5" s="27"/>
      <c r="C5" s="27"/>
      <c r="D5" s="51"/>
    </row>
    <row r="6" spans="1:4" ht="16.5">
      <c r="A6" s="24" t="s">
        <v>523</v>
      </c>
      <c r="B6" s="27"/>
      <c r="C6" s="27"/>
      <c r="D6" s="52"/>
    </row>
    <row r="7" spans="1:4" ht="16.5">
      <c r="A7" s="11" t="s">
        <v>532</v>
      </c>
      <c r="B7" s="257"/>
      <c r="C7" s="257"/>
      <c r="D7" s="258"/>
    </row>
    <row r="8" spans="1:4" ht="15.75">
      <c r="A8" s="11"/>
      <c r="B8" s="257"/>
      <c r="C8" s="257"/>
      <c r="D8" s="258"/>
    </row>
    <row r="9" spans="1:4" ht="15.75">
      <c r="A9" s="25"/>
      <c r="B9" s="252" t="s">
        <v>531</v>
      </c>
      <c r="C9" s="62"/>
      <c r="D9" s="63"/>
    </row>
    <row r="10" spans="1:4" ht="38.25">
      <c r="A10" s="247" t="s">
        <v>524</v>
      </c>
      <c r="B10" s="251" t="s">
        <v>530</v>
      </c>
      <c r="C10" s="251" t="s">
        <v>490</v>
      </c>
      <c r="D10" s="253"/>
    </row>
    <row r="11" spans="1:4" ht="16.5">
      <c r="A11" s="248" t="s">
        <v>525</v>
      </c>
      <c r="B11" s="301"/>
      <c r="C11" s="304"/>
      <c r="D11" s="254"/>
    </row>
    <row r="12" spans="1:4" ht="19.5" customHeight="1">
      <c r="A12" s="249" t="s">
        <v>527</v>
      </c>
      <c r="B12" s="305"/>
      <c r="C12" s="306"/>
      <c r="D12" s="255"/>
    </row>
    <row r="13" spans="1:4" ht="21" customHeight="1">
      <c r="A13" s="250" t="s">
        <v>526</v>
      </c>
      <c r="B13" s="305"/>
      <c r="C13" s="306"/>
      <c r="D13" s="256"/>
    </row>
    <row r="14" spans="1:4" ht="22.5" customHeight="1">
      <c r="A14" s="249" t="s">
        <v>562</v>
      </c>
      <c r="B14" s="305"/>
      <c r="C14" s="306"/>
      <c r="D14" s="307"/>
    </row>
    <row r="15" spans="1:4" ht="16.5">
      <c r="A15" s="249" t="s">
        <v>528</v>
      </c>
      <c r="B15" s="305"/>
      <c r="C15" s="306"/>
      <c r="D15" s="308"/>
    </row>
    <row r="16" spans="1:4" ht="16.5">
      <c r="A16" s="249" t="s">
        <v>529</v>
      </c>
      <c r="B16" s="305"/>
      <c r="C16" s="306"/>
      <c r="D16" s="309"/>
    </row>
    <row r="17" spans="1:4" ht="16.5">
      <c r="A17" s="135" t="s">
        <v>674</v>
      </c>
      <c r="B17" s="227">
        <f>SUM(B11:B16)</f>
        <v>0</v>
      </c>
      <c r="C17" s="130"/>
      <c r="D17" s="131"/>
    </row>
    <row r="18" spans="1:4" ht="15.75">
      <c r="A18" s="25" t="s">
        <v>533</v>
      </c>
      <c r="B18" s="45"/>
      <c r="C18" s="45"/>
      <c r="D18" s="52"/>
    </row>
    <row r="19" spans="1:4" ht="15.75">
      <c r="A19" s="441"/>
      <c r="B19" s="519"/>
      <c r="C19" s="519"/>
      <c r="D19" s="520"/>
    </row>
    <row r="20" spans="1:4" ht="15.75">
      <c r="A20" s="521"/>
      <c r="B20" s="522"/>
      <c r="C20" s="522"/>
      <c r="D20" s="523"/>
    </row>
    <row r="21" spans="1:4" ht="15.75">
      <c r="A21" s="521"/>
      <c r="B21" s="522"/>
      <c r="C21" s="522"/>
      <c r="D21" s="523"/>
    </row>
    <row r="22" spans="1:4" ht="15.75">
      <c r="A22" s="521"/>
      <c r="B22" s="522"/>
      <c r="C22" s="522"/>
      <c r="D22" s="523"/>
    </row>
    <row r="23" spans="1:4" ht="15.75">
      <c r="A23" s="521"/>
      <c r="B23" s="522"/>
      <c r="C23" s="522"/>
      <c r="D23" s="523"/>
    </row>
    <row r="24" spans="1:4" ht="15.75">
      <c r="A24" s="521"/>
      <c r="B24" s="522"/>
      <c r="C24" s="522"/>
      <c r="D24" s="523"/>
    </row>
    <row r="25" spans="1:4" ht="15.75">
      <c r="A25" s="521"/>
      <c r="B25" s="522"/>
      <c r="C25" s="522"/>
      <c r="D25" s="523"/>
    </row>
    <row r="26" spans="1:4" ht="15.75">
      <c r="A26" s="521"/>
      <c r="B26" s="522"/>
      <c r="C26" s="522"/>
      <c r="D26" s="523"/>
    </row>
    <row r="27" spans="1:4" ht="15.75">
      <c r="A27" s="521"/>
      <c r="B27" s="522"/>
      <c r="C27" s="522"/>
      <c r="D27" s="523"/>
    </row>
    <row r="28" spans="1:4" ht="15.75">
      <c r="A28" s="521"/>
      <c r="B28" s="522"/>
      <c r="C28" s="522"/>
      <c r="D28" s="523"/>
    </row>
    <row r="29" spans="1:4" ht="15.75">
      <c r="A29" s="524"/>
      <c r="B29" s="525"/>
      <c r="C29" s="525"/>
      <c r="D29" s="526"/>
    </row>
    <row r="30" spans="1:4" ht="15.75">
      <c r="A30" s="11" t="s">
        <v>534</v>
      </c>
      <c r="B30" s="42"/>
      <c r="C30" s="42"/>
      <c r="D30" s="54"/>
    </row>
    <row r="31" spans="1:4" ht="16.5">
      <c r="A31" s="144"/>
      <c r="B31" s="45"/>
      <c r="C31" s="45"/>
      <c r="D31" s="52"/>
    </row>
    <row r="32" spans="1:4" ht="15.75">
      <c r="A32" s="510"/>
      <c r="B32" s="502"/>
      <c r="C32" s="502"/>
      <c r="D32" s="503"/>
    </row>
    <row r="33" spans="1:4" ht="15.75">
      <c r="A33" s="504"/>
      <c r="B33" s="505"/>
      <c r="C33" s="505"/>
      <c r="D33" s="506"/>
    </row>
    <row r="34" spans="1:4" ht="15.75">
      <c r="A34" s="504"/>
      <c r="B34" s="505"/>
      <c r="C34" s="505"/>
      <c r="D34" s="506"/>
    </row>
    <row r="35" spans="1:4" ht="15.75">
      <c r="A35" s="504"/>
      <c r="B35" s="505"/>
      <c r="C35" s="505"/>
      <c r="D35" s="506"/>
    </row>
    <row r="36" spans="1:4" ht="15.75">
      <c r="A36" s="504"/>
      <c r="B36" s="505"/>
      <c r="C36" s="505"/>
      <c r="D36" s="506"/>
    </row>
    <row r="37" spans="1:4" ht="15.75">
      <c r="A37" s="504"/>
      <c r="B37" s="505"/>
      <c r="C37" s="505"/>
      <c r="D37" s="506"/>
    </row>
    <row r="38" spans="1:4" ht="15.75">
      <c r="A38" s="504"/>
      <c r="B38" s="505"/>
      <c r="C38" s="505"/>
      <c r="D38" s="506"/>
    </row>
    <row r="39" spans="1:4" ht="15.75">
      <c r="A39" s="504"/>
      <c r="B39" s="505"/>
      <c r="C39" s="505"/>
      <c r="D39" s="506"/>
    </row>
    <row r="40" spans="1:4" ht="15.75">
      <c r="A40" s="504"/>
      <c r="B40" s="505"/>
      <c r="C40" s="505"/>
      <c r="D40" s="506"/>
    </row>
    <row r="41" spans="1:4" ht="15.75">
      <c r="A41" s="504"/>
      <c r="B41" s="505"/>
      <c r="C41" s="505"/>
      <c r="D41" s="506"/>
    </row>
    <row r="42" spans="1:4" ht="15.75">
      <c r="A42" s="504"/>
      <c r="B42" s="505"/>
      <c r="C42" s="505"/>
      <c r="D42" s="506"/>
    </row>
    <row r="43" spans="1:4" ht="15.75">
      <c r="A43" s="504"/>
      <c r="B43" s="505"/>
      <c r="C43" s="505"/>
      <c r="D43" s="506"/>
    </row>
    <row r="44" spans="1:4" ht="15.75">
      <c r="A44" s="504"/>
      <c r="B44" s="505"/>
      <c r="C44" s="505"/>
      <c r="D44" s="506"/>
    </row>
    <row r="45" spans="1:4" ht="15.75">
      <c r="A45" s="504"/>
      <c r="B45" s="505"/>
      <c r="C45" s="505"/>
      <c r="D45" s="506"/>
    </row>
    <row r="46" spans="1:4" ht="15.75">
      <c r="A46" s="504"/>
      <c r="B46" s="505"/>
      <c r="C46" s="505"/>
      <c r="D46" s="506"/>
    </row>
    <row r="47" spans="1:4" ht="15.75">
      <c r="A47" s="504"/>
      <c r="B47" s="505"/>
      <c r="C47" s="505"/>
      <c r="D47" s="506"/>
    </row>
    <row r="48" spans="1:4" ht="15.75">
      <c r="A48" s="504"/>
      <c r="B48" s="505"/>
      <c r="C48" s="505"/>
      <c r="D48" s="506"/>
    </row>
    <row r="49" spans="1:4" ht="15.75">
      <c r="A49" s="504"/>
      <c r="B49" s="505"/>
      <c r="C49" s="505"/>
      <c r="D49" s="506"/>
    </row>
    <row r="50" spans="1:4" ht="15.75">
      <c r="A50" s="504"/>
      <c r="B50" s="505"/>
      <c r="C50" s="505"/>
      <c r="D50" s="506"/>
    </row>
    <row r="51" spans="1:4" ht="15.75">
      <c r="A51" s="507"/>
      <c r="B51" s="508"/>
      <c r="C51" s="508"/>
      <c r="D51" s="509"/>
    </row>
  </sheetData>
  <sheetProtection password="DBF3" sheet="1" objects="1" scenarios="1"/>
  <mergeCells count="2">
    <mergeCell ref="A19:D29"/>
    <mergeCell ref="A32:D51"/>
  </mergeCells>
  <printOptions/>
  <pageMargins left="0.7480314960629921" right="0.7480314960629921" top="0.984251968503937" bottom="0.984251968503937" header="0.5118110236220472" footer="0.5118110236220472"/>
  <pageSetup fitToHeight="1" fitToWidth="1" horizontalDpi="600" verticalDpi="600" orientation="portrait" scale="91" r:id="rId1"/>
</worksheet>
</file>

<file path=xl/worksheets/sheet23.xml><?xml version="1.0" encoding="utf-8"?>
<worksheet xmlns="http://schemas.openxmlformats.org/spreadsheetml/2006/main" xmlns:r="http://schemas.openxmlformats.org/officeDocument/2006/relationships">
  <sheetPr codeName="Sheet121111311111111111111112">
    <pageSetUpPr fitToPage="1"/>
  </sheetPr>
  <dimension ref="A1:O74"/>
  <sheetViews>
    <sheetView zoomScale="90" zoomScaleNormal="90" workbookViewId="0" topLeftCell="A1">
      <selection activeCell="A1" sqref="A1"/>
    </sheetView>
  </sheetViews>
  <sheetFormatPr defaultColWidth="9.00390625" defaultRowHeight="15"/>
  <cols>
    <col min="1" max="1" width="40.875" style="0" customWidth="1"/>
    <col min="2" max="2" width="18.00390625" style="0" bestFit="1" customWidth="1"/>
    <col min="3" max="3" width="11.375" style="0" customWidth="1"/>
    <col min="4" max="4" width="14.50390625" style="0" customWidth="1"/>
    <col min="5" max="5" width="16.125" style="0" customWidth="1"/>
    <col min="14" max="15" width="0" style="0" hidden="1" customWidth="1"/>
  </cols>
  <sheetData>
    <row r="1" spans="1:5" ht="16.5">
      <c r="A1" s="41" t="s">
        <v>784</v>
      </c>
      <c r="B1" s="67"/>
      <c r="C1" s="67"/>
      <c r="D1" s="67"/>
      <c r="E1" s="68"/>
    </row>
    <row r="2" spans="1:5" ht="15">
      <c r="A2" s="5"/>
      <c r="B2" s="76"/>
      <c r="C2" s="76"/>
      <c r="D2" s="76"/>
      <c r="E2" s="64"/>
    </row>
    <row r="3" spans="1:5" ht="16.5">
      <c r="A3" s="43" t="s">
        <v>471</v>
      </c>
      <c r="B3" s="76"/>
      <c r="C3" s="76"/>
      <c r="D3" s="76"/>
      <c r="E3" s="64"/>
    </row>
    <row r="4" spans="1:5" ht="16.5">
      <c r="A4" s="43"/>
      <c r="B4" s="76"/>
      <c r="C4" s="76"/>
      <c r="D4" s="76"/>
      <c r="E4" s="64"/>
    </row>
    <row r="5" spans="1:5" ht="16.5">
      <c r="A5" s="43" t="s">
        <v>425</v>
      </c>
      <c r="B5" s="76"/>
      <c r="C5" s="76"/>
      <c r="D5" s="76"/>
      <c r="E5" s="64"/>
    </row>
    <row r="6" spans="1:5" ht="15">
      <c r="A6" s="24" t="s">
        <v>426</v>
      </c>
      <c r="B6" s="76"/>
      <c r="C6" s="76"/>
      <c r="D6" s="76"/>
      <c r="E6" s="64"/>
    </row>
    <row r="7" spans="1:5" ht="15">
      <c r="A7" s="24" t="s">
        <v>427</v>
      </c>
      <c r="B7" s="76"/>
      <c r="C7" s="76"/>
      <c r="D7" s="76"/>
      <c r="E7" s="64"/>
    </row>
    <row r="8" spans="1:5" ht="15">
      <c r="A8" s="144" t="s">
        <v>474</v>
      </c>
      <c r="B8" s="37"/>
      <c r="C8" s="166"/>
      <c r="D8" s="76"/>
      <c r="E8" s="64"/>
    </row>
    <row r="9" spans="1:5" ht="16.5">
      <c r="A9" s="11" t="s">
        <v>428</v>
      </c>
      <c r="B9" s="42"/>
      <c r="C9" s="42"/>
      <c r="D9" s="42"/>
      <c r="E9" s="54"/>
    </row>
    <row r="10" spans="1:5" ht="28.5" customHeight="1">
      <c r="A10" s="156" t="s">
        <v>429</v>
      </c>
      <c r="B10" s="216" t="s">
        <v>535</v>
      </c>
      <c r="C10" s="16"/>
      <c r="D10" s="15"/>
      <c r="E10" s="48"/>
    </row>
    <row r="11" spans="1:5" ht="16.5">
      <c r="A11" s="101" t="s">
        <v>679</v>
      </c>
      <c r="B11" s="39"/>
      <c r="C11" s="34"/>
      <c r="D11" s="35" t="s">
        <v>680</v>
      </c>
      <c r="E11" s="59"/>
    </row>
    <row r="12" spans="1:15" ht="21.75" customHeight="1" thickBot="1">
      <c r="A12" s="124" t="s">
        <v>430</v>
      </c>
      <c r="B12" s="130"/>
      <c r="C12" s="131"/>
      <c r="D12" s="170"/>
      <c r="E12" s="128"/>
      <c r="N12" s="173" t="b">
        <v>0</v>
      </c>
      <c r="O12" s="173">
        <f>IF(N12,1,0)</f>
        <v>0</v>
      </c>
    </row>
    <row r="13" spans="1:15" ht="21.75" customHeight="1" thickBot="1">
      <c r="A13" s="124" t="s">
        <v>431</v>
      </c>
      <c r="B13" s="130"/>
      <c r="C13" s="131"/>
      <c r="D13" s="171"/>
      <c r="E13" s="61"/>
      <c r="N13" s="173" t="b">
        <v>0</v>
      </c>
      <c r="O13" s="173">
        <f>IF(N13,1,0)</f>
        <v>0</v>
      </c>
    </row>
    <row r="14" spans="1:15" ht="21.75" customHeight="1" thickBot="1">
      <c r="A14" s="124" t="s">
        <v>432</v>
      </c>
      <c r="B14" s="130"/>
      <c r="C14" s="131"/>
      <c r="D14" s="172"/>
      <c r="E14" s="129"/>
      <c r="N14" s="173" t="b">
        <v>0</v>
      </c>
      <c r="O14" s="173">
        <f>IF(N14,1,0)</f>
        <v>0</v>
      </c>
    </row>
    <row r="15" spans="1:5" ht="16.5">
      <c r="A15" s="25"/>
      <c r="B15" s="49"/>
      <c r="C15" s="49"/>
      <c r="D15" s="49"/>
      <c r="E15" s="57"/>
    </row>
    <row r="16" spans="1:5" ht="16.5">
      <c r="A16" s="25" t="s">
        <v>434</v>
      </c>
      <c r="B16" s="27"/>
      <c r="C16" s="27"/>
      <c r="D16" s="27"/>
      <c r="E16" s="51"/>
    </row>
    <row r="17" spans="1:5" ht="15">
      <c r="A17" s="184" t="s">
        <v>433</v>
      </c>
      <c r="B17" s="76"/>
      <c r="C17" s="76"/>
      <c r="D17" s="157"/>
      <c r="E17" s="64"/>
    </row>
    <row r="18" spans="1:5" ht="15">
      <c r="A18" s="79" t="s">
        <v>507</v>
      </c>
      <c r="B18" s="80"/>
      <c r="C18" s="80"/>
      <c r="D18" s="80"/>
      <c r="E18" s="81"/>
    </row>
    <row r="19" spans="1:5" ht="15">
      <c r="A19" s="441"/>
      <c r="B19" s="442"/>
      <c r="C19" s="442"/>
      <c r="D19" s="442"/>
      <c r="E19" s="443"/>
    </row>
    <row r="20" spans="1:5" ht="15">
      <c r="A20" s="444"/>
      <c r="B20" s="445"/>
      <c r="C20" s="445"/>
      <c r="D20" s="445"/>
      <c r="E20" s="446"/>
    </row>
    <row r="21" spans="1:5" ht="15">
      <c r="A21" s="444"/>
      <c r="B21" s="445"/>
      <c r="C21" s="445"/>
      <c r="D21" s="445"/>
      <c r="E21" s="446"/>
    </row>
    <row r="22" spans="1:5" ht="15">
      <c r="A22" s="444"/>
      <c r="B22" s="445"/>
      <c r="C22" s="445"/>
      <c r="D22" s="445"/>
      <c r="E22" s="446"/>
    </row>
    <row r="23" spans="1:5" ht="15">
      <c r="A23" s="444"/>
      <c r="B23" s="445"/>
      <c r="C23" s="445"/>
      <c r="D23" s="445"/>
      <c r="E23" s="446"/>
    </row>
    <row r="24" spans="1:5" ht="15">
      <c r="A24" s="444"/>
      <c r="B24" s="445"/>
      <c r="C24" s="445"/>
      <c r="D24" s="445"/>
      <c r="E24" s="446"/>
    </row>
    <row r="25" spans="1:5" ht="15">
      <c r="A25" s="444"/>
      <c r="B25" s="445"/>
      <c r="C25" s="445"/>
      <c r="D25" s="445"/>
      <c r="E25" s="446"/>
    </row>
    <row r="26" spans="1:5" ht="15">
      <c r="A26" s="444"/>
      <c r="B26" s="445"/>
      <c r="C26" s="445"/>
      <c r="D26" s="445"/>
      <c r="E26" s="446"/>
    </row>
    <row r="27" spans="1:5" ht="15">
      <c r="A27" s="444"/>
      <c r="B27" s="445"/>
      <c r="C27" s="445"/>
      <c r="D27" s="445"/>
      <c r="E27" s="446"/>
    </row>
    <row r="28" spans="1:5" ht="15">
      <c r="A28" s="444"/>
      <c r="B28" s="445"/>
      <c r="C28" s="445"/>
      <c r="D28" s="445"/>
      <c r="E28" s="446"/>
    </row>
    <row r="29" spans="1:5" ht="15">
      <c r="A29" s="444"/>
      <c r="B29" s="445"/>
      <c r="C29" s="445"/>
      <c r="D29" s="445"/>
      <c r="E29" s="446"/>
    </row>
    <row r="30" spans="1:5" ht="15">
      <c r="A30" s="444"/>
      <c r="B30" s="445"/>
      <c r="C30" s="445"/>
      <c r="D30" s="445"/>
      <c r="E30" s="446"/>
    </row>
    <row r="31" spans="1:5" ht="15">
      <c r="A31" s="444"/>
      <c r="B31" s="445"/>
      <c r="C31" s="445"/>
      <c r="D31" s="445"/>
      <c r="E31" s="446"/>
    </row>
    <row r="32" spans="1:5" ht="15">
      <c r="A32" s="444"/>
      <c r="B32" s="445"/>
      <c r="C32" s="445"/>
      <c r="D32" s="445"/>
      <c r="E32" s="446"/>
    </row>
    <row r="33" spans="1:5" ht="15">
      <c r="A33" s="444"/>
      <c r="B33" s="445"/>
      <c r="C33" s="445"/>
      <c r="D33" s="445"/>
      <c r="E33" s="446"/>
    </row>
    <row r="34" spans="1:5" ht="15">
      <c r="A34" s="444"/>
      <c r="B34" s="445"/>
      <c r="C34" s="445"/>
      <c r="D34" s="445"/>
      <c r="E34" s="446"/>
    </row>
    <row r="35" spans="1:5" ht="15">
      <c r="A35" s="447"/>
      <c r="B35" s="448"/>
      <c r="C35" s="448"/>
      <c r="D35" s="448"/>
      <c r="E35" s="415"/>
    </row>
    <row r="36" spans="1:5" ht="15">
      <c r="A36" s="11" t="s">
        <v>730</v>
      </c>
      <c r="B36" s="76"/>
      <c r="C36" s="76"/>
      <c r="D36" s="76"/>
      <c r="E36" s="64"/>
    </row>
    <row r="37" spans="1:5" ht="15">
      <c r="A37" s="144"/>
      <c r="B37" s="80"/>
      <c r="C37" s="80"/>
      <c r="D37" s="80"/>
      <c r="E37" s="81"/>
    </row>
    <row r="38" spans="1:5" ht="15">
      <c r="A38" s="441"/>
      <c r="B38" s="442"/>
      <c r="C38" s="442"/>
      <c r="D38" s="442"/>
      <c r="E38" s="443"/>
    </row>
    <row r="39" spans="1:5" ht="15">
      <c r="A39" s="444"/>
      <c r="B39" s="416"/>
      <c r="C39" s="416"/>
      <c r="D39" s="416"/>
      <c r="E39" s="446"/>
    </row>
    <row r="40" spans="1:5" ht="15">
      <c r="A40" s="444"/>
      <c r="B40" s="416"/>
      <c r="C40" s="416"/>
      <c r="D40" s="416"/>
      <c r="E40" s="446"/>
    </row>
    <row r="41" spans="1:5" ht="15">
      <c r="A41" s="444"/>
      <c r="B41" s="416"/>
      <c r="C41" s="416"/>
      <c r="D41" s="416"/>
      <c r="E41" s="446"/>
    </row>
    <row r="42" spans="1:5" ht="15">
      <c r="A42" s="444"/>
      <c r="B42" s="416"/>
      <c r="C42" s="416"/>
      <c r="D42" s="416"/>
      <c r="E42" s="446"/>
    </row>
    <row r="43" spans="1:5" ht="15">
      <c r="A43" s="444"/>
      <c r="B43" s="416"/>
      <c r="C43" s="416"/>
      <c r="D43" s="416"/>
      <c r="E43" s="446"/>
    </row>
    <row r="44" spans="1:5" ht="15">
      <c r="A44" s="444"/>
      <c r="B44" s="416"/>
      <c r="C44" s="416"/>
      <c r="D44" s="416"/>
      <c r="E44" s="446"/>
    </row>
    <row r="45" spans="1:5" ht="15">
      <c r="A45" s="444"/>
      <c r="B45" s="416"/>
      <c r="C45" s="416"/>
      <c r="D45" s="416"/>
      <c r="E45" s="446"/>
    </row>
    <row r="46" spans="1:5" ht="15">
      <c r="A46" s="444"/>
      <c r="B46" s="416"/>
      <c r="C46" s="416"/>
      <c r="D46" s="416"/>
      <c r="E46" s="446"/>
    </row>
    <row r="47" spans="1:5" ht="15">
      <c r="A47" s="447"/>
      <c r="B47" s="448"/>
      <c r="C47" s="448"/>
      <c r="D47" s="448"/>
      <c r="E47" s="415"/>
    </row>
    <row r="48" spans="1:5" ht="21.75" customHeight="1">
      <c r="A48" s="315"/>
      <c r="B48" s="371"/>
      <c r="C48" s="371"/>
      <c r="D48" s="371"/>
      <c r="E48" s="372"/>
    </row>
    <row r="49" spans="1:5" ht="15">
      <c r="A49" s="314"/>
      <c r="B49" s="373"/>
      <c r="C49" s="373"/>
      <c r="D49" s="373"/>
      <c r="E49" s="374"/>
    </row>
    <row r="50" spans="1:5" ht="15">
      <c r="A50" s="315"/>
      <c r="B50" s="371"/>
      <c r="C50" s="371"/>
      <c r="D50" s="371"/>
      <c r="E50" s="372"/>
    </row>
    <row r="51" spans="1:5" ht="15">
      <c r="A51" s="314"/>
      <c r="B51" s="373"/>
      <c r="C51" s="373"/>
      <c r="D51" s="373"/>
      <c r="E51" s="374"/>
    </row>
    <row r="52" spans="1:5" ht="15">
      <c r="A52" s="315"/>
      <c r="B52" s="371"/>
      <c r="C52" s="371"/>
      <c r="D52" s="371"/>
      <c r="E52" s="372"/>
    </row>
    <row r="53" spans="1:5" ht="15">
      <c r="A53" s="314"/>
      <c r="B53" s="373"/>
      <c r="C53" s="373"/>
      <c r="D53" s="373"/>
      <c r="E53" s="374"/>
    </row>
    <row r="54" spans="1:5" ht="15">
      <c r="A54" s="315"/>
      <c r="B54" s="371"/>
      <c r="C54" s="371"/>
      <c r="D54" s="371"/>
      <c r="E54" s="372"/>
    </row>
    <row r="55" spans="1:5" ht="15">
      <c r="A55" s="314"/>
      <c r="B55" s="373"/>
      <c r="C55" s="373"/>
      <c r="D55" s="373"/>
      <c r="E55" s="374"/>
    </row>
    <row r="56" spans="1:5" ht="15">
      <c r="A56" s="315"/>
      <c r="B56" s="371"/>
      <c r="C56" s="371"/>
      <c r="D56" s="371"/>
      <c r="E56" s="372"/>
    </row>
    <row r="57" spans="1:5" ht="15">
      <c r="A57" s="314"/>
      <c r="B57" s="373"/>
      <c r="C57" s="373"/>
      <c r="D57" s="373"/>
      <c r="E57" s="374"/>
    </row>
    <row r="58" spans="1:5" ht="15">
      <c r="A58" s="315"/>
      <c r="B58" s="371"/>
      <c r="C58" s="371"/>
      <c r="D58" s="371"/>
      <c r="E58" s="372"/>
    </row>
    <row r="59" spans="1:5" ht="15">
      <c r="A59" s="315"/>
      <c r="B59" s="371"/>
      <c r="C59" s="371"/>
      <c r="D59" s="371"/>
      <c r="E59" s="372"/>
    </row>
    <row r="60" spans="1:5" ht="15">
      <c r="A60" s="314"/>
      <c r="B60" s="373"/>
      <c r="C60" s="373"/>
      <c r="D60" s="373"/>
      <c r="E60" s="374"/>
    </row>
    <row r="61" spans="1:5" ht="15">
      <c r="A61" s="315"/>
      <c r="B61" s="371"/>
      <c r="C61" s="371"/>
      <c r="D61" s="371"/>
      <c r="E61" s="372"/>
    </row>
    <row r="62" spans="1:5" ht="15">
      <c r="A62" s="315"/>
      <c r="B62" s="371"/>
      <c r="C62" s="371"/>
      <c r="D62" s="371"/>
      <c r="E62" s="372"/>
    </row>
    <row r="63" spans="1:5" ht="15">
      <c r="A63" s="314"/>
      <c r="B63" s="375"/>
      <c r="C63" s="375"/>
      <c r="D63" s="375"/>
      <c r="E63" s="376"/>
    </row>
    <row r="64" spans="1:5" ht="15">
      <c r="A64" s="315"/>
      <c r="B64" s="377"/>
      <c r="C64" s="377"/>
      <c r="D64" s="377"/>
      <c r="E64" s="378"/>
    </row>
    <row r="65" spans="1:5" ht="15">
      <c r="A65" s="314"/>
      <c r="B65" s="375"/>
      <c r="C65" s="375"/>
      <c r="D65" s="375"/>
      <c r="E65" s="376"/>
    </row>
    <row r="66" spans="1:5" ht="15">
      <c r="A66" s="315"/>
      <c r="B66" s="377"/>
      <c r="C66" s="377"/>
      <c r="D66" s="377"/>
      <c r="E66" s="378"/>
    </row>
    <row r="67" spans="1:5" ht="15">
      <c r="A67" s="314"/>
      <c r="B67" s="375"/>
      <c r="C67" s="375"/>
      <c r="D67" s="375"/>
      <c r="E67" s="376"/>
    </row>
    <row r="68" spans="1:5" ht="15">
      <c r="A68" s="315"/>
      <c r="B68" s="377"/>
      <c r="C68" s="377"/>
      <c r="D68" s="377"/>
      <c r="E68" s="378"/>
    </row>
    <row r="69" spans="1:5" ht="15">
      <c r="A69" s="314"/>
      <c r="B69" s="375"/>
      <c r="C69" s="375"/>
      <c r="D69" s="375"/>
      <c r="E69" s="376"/>
    </row>
    <row r="70" spans="1:5" ht="15">
      <c r="A70" s="315"/>
      <c r="B70" s="377"/>
      <c r="C70" s="377"/>
      <c r="D70" s="377"/>
      <c r="E70" s="378"/>
    </row>
    <row r="71" spans="1:5" ht="15">
      <c r="A71" s="315"/>
      <c r="B71" s="377"/>
      <c r="C71" s="377"/>
      <c r="D71" s="377"/>
      <c r="E71" s="378"/>
    </row>
    <row r="72" spans="1:5" ht="15">
      <c r="A72" s="314"/>
      <c r="B72" s="375"/>
      <c r="C72" s="375"/>
      <c r="D72" s="375"/>
      <c r="E72" s="376"/>
    </row>
    <row r="73" spans="1:5" ht="15">
      <c r="A73" s="315"/>
      <c r="B73" s="377"/>
      <c r="C73" s="377"/>
      <c r="D73" s="377"/>
      <c r="E73" s="378"/>
    </row>
    <row r="74" spans="1:5" ht="15">
      <c r="A74" s="315"/>
      <c r="B74" s="377"/>
      <c r="C74" s="377"/>
      <c r="D74" s="377"/>
      <c r="E74" s="378"/>
    </row>
  </sheetData>
  <sheetProtection password="DBF3" sheet="1" objects="1" scenarios="1"/>
  <mergeCells count="2">
    <mergeCell ref="A19:E35"/>
    <mergeCell ref="A38:E47"/>
  </mergeCells>
  <printOptions/>
  <pageMargins left="0.7480314960629921" right="0.7480314960629921" top="0.984251968503937" bottom="0.984251968503937" header="0.5118110236220472" footer="0.5118110236220472"/>
  <pageSetup fitToHeight="1" fitToWidth="1" horizontalDpi="600" verticalDpi="600" orientation="portrait" scale="81" r:id="rId2"/>
  <legacyDrawing r:id="rId1"/>
</worksheet>
</file>

<file path=xl/worksheets/sheet24.xml><?xml version="1.0" encoding="utf-8"?>
<worksheet xmlns="http://schemas.openxmlformats.org/spreadsheetml/2006/main" xmlns:r="http://schemas.openxmlformats.org/officeDocument/2006/relationships">
  <sheetPr codeName="Sheet2122">
    <pageSetUpPr fitToPage="1"/>
  </sheetPr>
  <dimension ref="A1:N43"/>
  <sheetViews>
    <sheetView workbookViewId="0" topLeftCell="A1">
      <selection activeCell="A1" sqref="A1"/>
    </sheetView>
  </sheetViews>
  <sheetFormatPr defaultColWidth="9.00390625" defaultRowHeight="15"/>
  <cols>
    <col min="1" max="1" width="15.875" style="1" customWidth="1"/>
    <col min="2" max="2" width="11.375" style="1" customWidth="1"/>
    <col min="3" max="3" width="6.125" style="1" customWidth="1"/>
    <col min="4" max="4" width="13.25390625" style="1" customWidth="1"/>
    <col min="5" max="5" width="15.375" style="1" customWidth="1"/>
    <col min="6" max="6" width="17.75390625" style="1" customWidth="1"/>
    <col min="7" max="10" width="9.00390625" style="1" customWidth="1"/>
    <col min="11" max="11" width="10.625" style="1" customWidth="1"/>
    <col min="12" max="12" width="7.375" style="1" customWidth="1"/>
    <col min="13" max="14" width="8.125" style="1" hidden="1" customWidth="1"/>
    <col min="15" max="15" width="8.625" style="1" customWidth="1"/>
    <col min="16" max="16" width="12.25390625" style="1" customWidth="1"/>
    <col min="17" max="16384" width="9.00390625" style="1" customWidth="1"/>
  </cols>
  <sheetData>
    <row r="1" spans="1:6" ht="15.75">
      <c r="A1" s="41" t="s">
        <v>784</v>
      </c>
      <c r="B1" s="42"/>
      <c r="C1" s="42"/>
      <c r="D1" s="42"/>
      <c r="E1" s="42"/>
      <c r="F1" s="54"/>
    </row>
    <row r="2" spans="1:6" ht="16.5">
      <c r="A2" s="5"/>
      <c r="B2" s="27"/>
      <c r="C2" s="27"/>
      <c r="D2" s="27"/>
      <c r="E2" s="27"/>
      <c r="F2" s="51"/>
    </row>
    <row r="3" spans="1:6" ht="15.75">
      <c r="A3" s="43" t="s">
        <v>471</v>
      </c>
      <c r="B3" s="27"/>
      <c r="C3" s="27"/>
      <c r="D3" s="27"/>
      <c r="E3" s="27"/>
      <c r="F3" s="51"/>
    </row>
    <row r="4" spans="1:6" ht="15.75">
      <c r="A4" s="43"/>
      <c r="B4" s="27"/>
      <c r="C4" s="27"/>
      <c r="D4" s="27"/>
      <c r="E4" s="27"/>
      <c r="F4" s="51"/>
    </row>
    <row r="5" spans="1:6" ht="16.5">
      <c r="A5" s="43" t="s">
        <v>436</v>
      </c>
      <c r="B5" s="27"/>
      <c r="C5" s="27"/>
      <c r="D5" s="27"/>
      <c r="E5" s="27"/>
      <c r="F5" s="51"/>
    </row>
    <row r="6" spans="1:6" ht="16.5">
      <c r="A6" s="24" t="s">
        <v>437</v>
      </c>
      <c r="B6" s="27"/>
      <c r="C6" s="27"/>
      <c r="D6" s="27"/>
      <c r="E6" s="27"/>
      <c r="F6" s="51"/>
    </row>
    <row r="7" spans="1:6" ht="16.5">
      <c r="A7" s="144" t="s">
        <v>474</v>
      </c>
      <c r="B7" s="45"/>
      <c r="C7" s="45"/>
      <c r="D7" s="45"/>
      <c r="E7" s="45"/>
      <c r="F7" s="52"/>
    </row>
    <row r="8" spans="1:6" ht="16.5">
      <c r="A8" s="25" t="s">
        <v>441</v>
      </c>
      <c r="B8" s="42"/>
      <c r="C8" s="42"/>
      <c r="D8" s="42"/>
      <c r="E8" s="42"/>
      <c r="F8" s="54"/>
    </row>
    <row r="9" spans="1:6" ht="16.5">
      <c r="A9" s="24" t="s">
        <v>440</v>
      </c>
      <c r="B9" s="27"/>
      <c r="C9" s="27"/>
      <c r="D9" s="27"/>
      <c r="E9" s="45"/>
      <c r="F9" s="52"/>
    </row>
    <row r="10" spans="1:6" ht="42.75" customHeight="1">
      <c r="A10" s="123" t="s">
        <v>438</v>
      </c>
      <c r="B10" s="216" t="s">
        <v>531</v>
      </c>
      <c r="C10" s="16"/>
      <c r="D10" s="15"/>
      <c r="E10" s="47"/>
      <c r="F10" s="48"/>
    </row>
    <row r="11" spans="1:6" ht="16.5">
      <c r="A11" s="33" t="s">
        <v>679</v>
      </c>
      <c r="B11" s="39"/>
      <c r="C11" s="34"/>
      <c r="D11" s="35" t="s">
        <v>680</v>
      </c>
      <c r="E11" s="58"/>
      <c r="F11" s="59"/>
    </row>
    <row r="12" spans="1:14" ht="22.5" customHeight="1" thickBot="1">
      <c r="A12" s="124" t="s">
        <v>439</v>
      </c>
      <c r="B12" s="130"/>
      <c r="C12" s="131"/>
      <c r="D12" s="379"/>
      <c r="E12" s="198"/>
      <c r="F12" s="197"/>
      <c r="M12" s="173" t="b">
        <v>0</v>
      </c>
      <c r="N12" s="173">
        <f>IF(M12,1,0)</f>
        <v>0</v>
      </c>
    </row>
    <row r="13" spans="1:6" ht="15.75">
      <c r="A13" s="25" t="s">
        <v>442</v>
      </c>
      <c r="B13" s="49"/>
      <c r="C13" s="49"/>
      <c r="D13" s="49"/>
      <c r="E13" s="42"/>
      <c r="F13" s="54"/>
    </row>
    <row r="14" spans="1:6" ht="15.75">
      <c r="A14" s="174"/>
      <c r="B14" s="45"/>
      <c r="C14" s="45"/>
      <c r="D14" s="45"/>
      <c r="E14" s="45"/>
      <c r="F14" s="52"/>
    </row>
    <row r="15" spans="1:6" ht="15.75">
      <c r="A15" s="441"/>
      <c r="B15" s="442"/>
      <c r="C15" s="442"/>
      <c r="D15" s="442"/>
      <c r="E15" s="442"/>
      <c r="F15" s="443"/>
    </row>
    <row r="16" spans="1:6" ht="15.75">
      <c r="A16" s="444"/>
      <c r="B16" s="445"/>
      <c r="C16" s="445"/>
      <c r="D16" s="445"/>
      <c r="E16" s="445"/>
      <c r="F16" s="446"/>
    </row>
    <row r="17" spans="1:6" ht="15.75">
      <c r="A17" s="444"/>
      <c r="B17" s="445"/>
      <c r="C17" s="445"/>
      <c r="D17" s="445"/>
      <c r="E17" s="445"/>
      <c r="F17" s="446"/>
    </row>
    <row r="18" spans="1:6" ht="15.75">
      <c r="A18" s="444"/>
      <c r="B18" s="445"/>
      <c r="C18" s="445"/>
      <c r="D18" s="445"/>
      <c r="E18" s="445"/>
      <c r="F18" s="446"/>
    </row>
    <row r="19" spans="1:6" ht="15.75">
      <c r="A19" s="444"/>
      <c r="B19" s="445"/>
      <c r="C19" s="445"/>
      <c r="D19" s="445"/>
      <c r="E19" s="445"/>
      <c r="F19" s="446"/>
    </row>
    <row r="20" spans="1:6" ht="15.75">
      <c r="A20" s="444"/>
      <c r="B20" s="445"/>
      <c r="C20" s="445"/>
      <c r="D20" s="445"/>
      <c r="E20" s="445"/>
      <c r="F20" s="446"/>
    </row>
    <row r="21" spans="1:6" ht="15.75">
      <c r="A21" s="444"/>
      <c r="B21" s="445"/>
      <c r="C21" s="445"/>
      <c r="D21" s="445"/>
      <c r="E21" s="445"/>
      <c r="F21" s="446"/>
    </row>
    <row r="22" spans="1:6" ht="15.75">
      <c r="A22" s="444"/>
      <c r="B22" s="445"/>
      <c r="C22" s="445"/>
      <c r="D22" s="445"/>
      <c r="E22" s="445"/>
      <c r="F22" s="446"/>
    </row>
    <row r="23" spans="1:6" ht="15.75">
      <c r="A23" s="444"/>
      <c r="B23" s="445"/>
      <c r="C23" s="445"/>
      <c r="D23" s="445"/>
      <c r="E23" s="445"/>
      <c r="F23" s="446"/>
    </row>
    <row r="24" spans="1:6" ht="15.75">
      <c r="A24" s="444"/>
      <c r="B24" s="445"/>
      <c r="C24" s="445"/>
      <c r="D24" s="445"/>
      <c r="E24" s="445"/>
      <c r="F24" s="446"/>
    </row>
    <row r="25" spans="1:6" ht="15.75">
      <c r="A25" s="444"/>
      <c r="B25" s="445"/>
      <c r="C25" s="445"/>
      <c r="D25" s="445"/>
      <c r="E25" s="445"/>
      <c r="F25" s="446"/>
    </row>
    <row r="26" spans="1:6" ht="15.75">
      <c r="A26" s="444"/>
      <c r="B26" s="445"/>
      <c r="C26" s="445"/>
      <c r="D26" s="445"/>
      <c r="E26" s="445"/>
      <c r="F26" s="446"/>
    </row>
    <row r="27" spans="1:6" ht="15.75">
      <c r="A27" s="447"/>
      <c r="B27" s="448"/>
      <c r="C27" s="448"/>
      <c r="D27" s="448"/>
      <c r="E27" s="448"/>
      <c r="F27" s="415"/>
    </row>
    <row r="28" spans="1:6" ht="15.75">
      <c r="A28" s="11" t="s">
        <v>730</v>
      </c>
      <c r="B28" s="42"/>
      <c r="C28" s="42"/>
      <c r="D28" s="42"/>
      <c r="E28" s="42"/>
      <c r="F28" s="54"/>
    </row>
    <row r="29" spans="1:6" ht="16.5">
      <c r="A29" s="144"/>
      <c r="B29" s="45"/>
      <c r="C29" s="45"/>
      <c r="D29" s="45"/>
      <c r="E29" s="45"/>
      <c r="F29" s="52"/>
    </row>
    <row r="30" spans="1:6" ht="15.75">
      <c r="A30" s="510"/>
      <c r="B30" s="511"/>
      <c r="C30" s="511"/>
      <c r="D30" s="511"/>
      <c r="E30" s="511"/>
      <c r="F30" s="512"/>
    </row>
    <row r="31" spans="1:6" ht="15.75">
      <c r="A31" s="513"/>
      <c r="B31" s="514"/>
      <c r="C31" s="514"/>
      <c r="D31" s="514"/>
      <c r="E31" s="514"/>
      <c r="F31" s="515"/>
    </row>
    <row r="32" spans="1:6" ht="15.75">
      <c r="A32" s="513"/>
      <c r="B32" s="514"/>
      <c r="C32" s="514"/>
      <c r="D32" s="514"/>
      <c r="E32" s="514"/>
      <c r="F32" s="515"/>
    </row>
    <row r="33" spans="1:6" ht="15.75">
      <c r="A33" s="513"/>
      <c r="B33" s="514"/>
      <c r="C33" s="514"/>
      <c r="D33" s="514"/>
      <c r="E33" s="514"/>
      <c r="F33" s="515"/>
    </row>
    <row r="34" spans="1:6" ht="15.75">
      <c r="A34" s="513"/>
      <c r="B34" s="514"/>
      <c r="C34" s="514"/>
      <c r="D34" s="514"/>
      <c r="E34" s="514"/>
      <c r="F34" s="515"/>
    </row>
    <row r="35" spans="1:6" ht="15.75">
      <c r="A35" s="513"/>
      <c r="B35" s="514"/>
      <c r="C35" s="514"/>
      <c r="D35" s="514"/>
      <c r="E35" s="514"/>
      <c r="F35" s="515"/>
    </row>
    <row r="36" spans="1:6" ht="15.75">
      <c r="A36" s="513"/>
      <c r="B36" s="514"/>
      <c r="C36" s="514"/>
      <c r="D36" s="514"/>
      <c r="E36" s="514"/>
      <c r="F36" s="515"/>
    </row>
    <row r="37" spans="1:6" ht="15.75">
      <c r="A37" s="513"/>
      <c r="B37" s="514"/>
      <c r="C37" s="514"/>
      <c r="D37" s="514"/>
      <c r="E37" s="514"/>
      <c r="F37" s="515"/>
    </row>
    <row r="38" spans="1:6" ht="15.75">
      <c r="A38" s="513"/>
      <c r="B38" s="514"/>
      <c r="C38" s="514"/>
      <c r="D38" s="514"/>
      <c r="E38" s="514"/>
      <c r="F38" s="515"/>
    </row>
    <row r="39" spans="1:6" ht="15.75">
      <c r="A39" s="513"/>
      <c r="B39" s="514"/>
      <c r="C39" s="514"/>
      <c r="D39" s="514"/>
      <c r="E39" s="514"/>
      <c r="F39" s="515"/>
    </row>
    <row r="40" spans="1:6" ht="15.75">
      <c r="A40" s="513"/>
      <c r="B40" s="514"/>
      <c r="C40" s="514"/>
      <c r="D40" s="514"/>
      <c r="E40" s="514"/>
      <c r="F40" s="515"/>
    </row>
    <row r="41" spans="1:6" ht="15.75">
      <c r="A41" s="513"/>
      <c r="B41" s="514"/>
      <c r="C41" s="514"/>
      <c r="D41" s="514"/>
      <c r="E41" s="514"/>
      <c r="F41" s="515"/>
    </row>
    <row r="42" spans="1:6" ht="15.75">
      <c r="A42" s="513"/>
      <c r="B42" s="514"/>
      <c r="C42" s="514"/>
      <c r="D42" s="514"/>
      <c r="E42" s="514"/>
      <c r="F42" s="515"/>
    </row>
    <row r="43" spans="1:6" ht="15.75">
      <c r="A43" s="516"/>
      <c r="B43" s="517"/>
      <c r="C43" s="517"/>
      <c r="D43" s="517"/>
      <c r="E43" s="517"/>
      <c r="F43" s="518"/>
    </row>
  </sheetData>
  <sheetProtection password="DBF3" sheet="1" objects="1" scenarios="1"/>
  <mergeCells count="2">
    <mergeCell ref="A15:F27"/>
    <mergeCell ref="A30:F43"/>
  </mergeCells>
  <printOptions/>
  <pageMargins left="0.7480314960629921" right="0.7480314960629921" top="0.984251968503937" bottom="0.984251968503937" header="0.5118110236220472" footer="0.5118110236220472"/>
  <pageSetup fitToHeight="1" fitToWidth="1" horizontalDpi="600" verticalDpi="600" orientation="portrait" r:id="rId1"/>
</worksheet>
</file>

<file path=xl/worksheets/sheet25.xml><?xml version="1.0" encoding="utf-8"?>
<worksheet xmlns="http://schemas.openxmlformats.org/spreadsheetml/2006/main" xmlns:r="http://schemas.openxmlformats.org/officeDocument/2006/relationships">
  <sheetPr codeName="Sheet2121111">
    <pageSetUpPr fitToPage="1"/>
  </sheetPr>
  <dimension ref="A1:F51"/>
  <sheetViews>
    <sheetView zoomScale="85" zoomScaleNormal="85" workbookViewId="0" topLeftCell="A1">
      <selection activeCell="A1" sqref="A1"/>
    </sheetView>
  </sheetViews>
  <sheetFormatPr defaultColWidth="9.00390625" defaultRowHeight="15"/>
  <cols>
    <col min="1" max="1" width="18.875" style="1" customWidth="1"/>
    <col min="2" max="2" width="34.50390625" style="1" customWidth="1"/>
    <col min="3" max="3" width="2.375" style="1" customWidth="1"/>
    <col min="4" max="4" width="19.375" style="1" customWidth="1"/>
    <col min="5" max="5" width="20.75390625" style="1" customWidth="1"/>
    <col min="6" max="16384" width="9.00390625" style="1" customWidth="1"/>
  </cols>
  <sheetData>
    <row r="1" spans="1:5" ht="15.75">
      <c r="A1" s="41" t="s">
        <v>784</v>
      </c>
      <c r="B1" s="42"/>
      <c r="C1" s="42"/>
      <c r="D1" s="42"/>
      <c r="E1" s="175"/>
    </row>
    <row r="2" spans="1:5" ht="15.75">
      <c r="A2" s="43" t="s">
        <v>795</v>
      </c>
      <c r="B2" s="27"/>
      <c r="C2" s="27"/>
      <c r="D2" s="27"/>
      <c r="E2" s="51"/>
    </row>
    <row r="3" spans="1:5" ht="15.75">
      <c r="A3" s="43"/>
      <c r="B3" s="27"/>
      <c r="C3" s="27"/>
      <c r="D3" s="27"/>
      <c r="E3" s="51"/>
    </row>
    <row r="4" spans="1:5" ht="16.5">
      <c r="A4" s="43" t="s">
        <v>796</v>
      </c>
      <c r="B4" s="27"/>
      <c r="C4" s="27"/>
      <c r="D4" s="27"/>
      <c r="E4" s="51"/>
    </row>
    <row r="5" spans="1:5" ht="16.5">
      <c r="A5" s="24" t="s">
        <v>564</v>
      </c>
      <c r="B5" s="27"/>
      <c r="C5" s="27"/>
      <c r="D5" s="27"/>
      <c r="E5" s="51"/>
    </row>
    <row r="6" spans="1:5" ht="16.5">
      <c r="A6" s="24" t="s">
        <v>563</v>
      </c>
      <c r="B6" s="27"/>
      <c r="C6" s="27"/>
      <c r="D6" s="27"/>
      <c r="E6" s="51"/>
    </row>
    <row r="7" spans="1:5" ht="16.5">
      <c r="A7" s="11" t="s">
        <v>604</v>
      </c>
      <c r="B7" s="42"/>
      <c r="C7" s="42"/>
      <c r="D7" s="42"/>
      <c r="E7" s="54"/>
    </row>
    <row r="8" spans="1:5" ht="16.5">
      <c r="A8" s="24" t="s">
        <v>658</v>
      </c>
      <c r="B8" s="27"/>
      <c r="C8" s="27"/>
      <c r="D8" s="27"/>
      <c r="E8" s="51"/>
    </row>
    <row r="9" spans="1:5" ht="16.5">
      <c r="A9" s="138" t="s">
        <v>605</v>
      </c>
      <c r="B9" s="27"/>
      <c r="C9" s="27"/>
      <c r="D9" s="27"/>
      <c r="E9" s="51"/>
    </row>
    <row r="10" spans="1:5" ht="16.5">
      <c r="A10" s="24" t="s">
        <v>659</v>
      </c>
      <c r="B10" s="27"/>
      <c r="C10" s="139"/>
      <c r="D10" s="27"/>
      <c r="E10" s="51"/>
    </row>
    <row r="11" spans="1:5" ht="16.5">
      <c r="A11" s="246" t="s">
        <v>519</v>
      </c>
      <c r="B11" s="27"/>
      <c r="C11" s="27"/>
      <c r="D11" s="27"/>
      <c r="E11" s="51"/>
    </row>
    <row r="12" spans="1:5" ht="15.75">
      <c r="A12" s="44"/>
      <c r="B12" s="45"/>
      <c r="C12" s="45"/>
      <c r="D12" s="45"/>
      <c r="E12" s="52"/>
    </row>
    <row r="13" spans="1:5" ht="24.75" customHeight="1">
      <c r="A13" s="529" t="s">
        <v>606</v>
      </c>
      <c r="B13" s="412"/>
      <c r="C13" s="16"/>
      <c r="D13" s="527" t="s">
        <v>597</v>
      </c>
      <c r="E13" s="528"/>
    </row>
    <row r="14" spans="1:5" ht="16.5">
      <c r="A14" s="46" t="s">
        <v>607</v>
      </c>
      <c r="B14" s="14" t="s">
        <v>677</v>
      </c>
      <c r="C14" s="17"/>
      <c r="D14" s="193" t="s">
        <v>599</v>
      </c>
      <c r="E14" s="193" t="s">
        <v>600</v>
      </c>
    </row>
    <row r="15" spans="1:5" ht="27">
      <c r="A15" s="97" t="s">
        <v>679</v>
      </c>
      <c r="B15" s="101" t="s">
        <v>680</v>
      </c>
      <c r="C15" s="127"/>
      <c r="D15" s="145" t="s">
        <v>598</v>
      </c>
      <c r="E15" s="194" t="s">
        <v>601</v>
      </c>
    </row>
    <row r="16" spans="1:5" ht="16.5">
      <c r="A16" s="43"/>
      <c r="B16" s="135" t="s">
        <v>660</v>
      </c>
      <c r="C16" s="133"/>
      <c r="D16" s="244">
        <v>0</v>
      </c>
      <c r="E16" s="245">
        <v>0</v>
      </c>
    </row>
    <row r="17" spans="1:5" ht="16.5">
      <c r="A17" s="25" t="s">
        <v>663</v>
      </c>
      <c r="B17" s="135" t="s">
        <v>661</v>
      </c>
      <c r="C17" s="134"/>
      <c r="D17" s="244">
        <v>0</v>
      </c>
      <c r="E17" s="245">
        <v>0</v>
      </c>
    </row>
    <row r="18" spans="1:5" ht="16.5">
      <c r="A18" s="43"/>
      <c r="B18" s="135" t="s">
        <v>608</v>
      </c>
      <c r="C18" s="134"/>
      <c r="D18" s="244">
        <v>0</v>
      </c>
      <c r="E18" s="245">
        <v>0</v>
      </c>
    </row>
    <row r="19" spans="1:5" ht="16.5">
      <c r="A19" s="53"/>
      <c r="B19" s="135" t="s">
        <v>662</v>
      </c>
      <c r="C19" s="134"/>
      <c r="D19" s="244">
        <v>0</v>
      </c>
      <c r="E19" s="245">
        <v>0</v>
      </c>
    </row>
    <row r="20" spans="1:5" ht="16.5">
      <c r="A20" s="43"/>
      <c r="B20" s="135" t="s">
        <v>667</v>
      </c>
      <c r="C20" s="134"/>
      <c r="D20" s="244">
        <v>0</v>
      </c>
      <c r="E20" s="245">
        <v>0</v>
      </c>
    </row>
    <row r="21" spans="1:5" ht="16.5">
      <c r="A21" s="146" t="s">
        <v>664</v>
      </c>
      <c r="B21" s="135" t="s">
        <v>668</v>
      </c>
      <c r="C21" s="134"/>
      <c r="D21" s="244">
        <v>0</v>
      </c>
      <c r="E21" s="245">
        <v>0</v>
      </c>
    </row>
    <row r="22" spans="1:5" ht="16.5">
      <c r="A22" s="136"/>
      <c r="B22" s="135" t="s">
        <v>669</v>
      </c>
      <c r="C22" s="134"/>
      <c r="D22" s="244">
        <v>0</v>
      </c>
      <c r="E22" s="245">
        <v>0</v>
      </c>
    </row>
    <row r="23" spans="1:5" ht="16.5">
      <c r="A23" s="43"/>
      <c r="B23" s="135" t="s">
        <v>602</v>
      </c>
      <c r="C23" s="134"/>
      <c r="D23" s="244">
        <v>0</v>
      </c>
      <c r="E23" s="245">
        <v>0</v>
      </c>
    </row>
    <row r="24" spans="1:5" ht="16.5">
      <c r="A24" s="146" t="s">
        <v>665</v>
      </c>
      <c r="B24" s="135" t="s">
        <v>671</v>
      </c>
      <c r="C24" s="134"/>
      <c r="D24" s="244">
        <v>0</v>
      </c>
      <c r="E24" s="245">
        <v>0</v>
      </c>
    </row>
    <row r="25" spans="1:5" ht="16.5">
      <c r="A25" s="43"/>
      <c r="B25" s="135" t="s">
        <v>603</v>
      </c>
      <c r="C25" s="134"/>
      <c r="D25" s="244">
        <v>0</v>
      </c>
      <c r="E25" s="245">
        <v>180</v>
      </c>
    </row>
    <row r="26" spans="1:5" ht="16.5">
      <c r="A26" s="53"/>
      <c r="B26" s="135" t="s">
        <v>673</v>
      </c>
      <c r="C26" s="134"/>
      <c r="D26" s="244">
        <v>0</v>
      </c>
      <c r="E26" s="245">
        <f>350+25</f>
        <v>375</v>
      </c>
    </row>
    <row r="27" spans="1:5" ht="15.75">
      <c r="A27" s="11"/>
      <c r="B27" s="530" t="s">
        <v>674</v>
      </c>
      <c r="C27" s="531"/>
      <c r="D27" s="50"/>
      <c r="E27" s="50"/>
    </row>
    <row r="28" spans="1:5" ht="16.5" thickBot="1">
      <c r="A28" s="141"/>
      <c r="B28" s="532"/>
      <c r="C28" s="532"/>
      <c r="D28" s="137">
        <f>SUM(D16:D26)</f>
        <v>0</v>
      </c>
      <c r="E28" s="137">
        <f>SUM(E16:E26)</f>
        <v>555</v>
      </c>
    </row>
    <row r="29" spans="1:6" ht="15.75">
      <c r="A29" s="142"/>
      <c r="B29" s="60"/>
      <c r="C29" s="60"/>
      <c r="D29" s="60"/>
      <c r="E29" s="140"/>
      <c r="F29" s="132"/>
    </row>
    <row r="30" spans="1:5" ht="15.75">
      <c r="A30" s="25" t="s">
        <v>422</v>
      </c>
      <c r="B30" s="27"/>
      <c r="C30" s="27"/>
      <c r="D30" s="27"/>
      <c r="E30" s="51"/>
    </row>
    <row r="31" spans="1:5" ht="15.75">
      <c r="A31" s="79" t="s">
        <v>675</v>
      </c>
      <c r="B31" s="45"/>
      <c r="C31" s="45"/>
      <c r="D31" s="45"/>
      <c r="E31" s="52"/>
    </row>
    <row r="32" spans="1:5" ht="15.75">
      <c r="A32" s="510" t="s">
        <v>146</v>
      </c>
      <c r="B32" s="533"/>
      <c r="C32" s="533"/>
      <c r="D32" s="533"/>
      <c r="E32" s="534"/>
    </row>
    <row r="33" spans="1:5" ht="15.75">
      <c r="A33" s="535"/>
      <c r="B33" s="536"/>
      <c r="C33" s="536"/>
      <c r="D33" s="536"/>
      <c r="E33" s="537"/>
    </row>
    <row r="34" spans="1:5" ht="15.75">
      <c r="A34" s="535"/>
      <c r="B34" s="536"/>
      <c r="C34" s="536"/>
      <c r="D34" s="536"/>
      <c r="E34" s="537"/>
    </row>
    <row r="35" spans="1:5" ht="15.75">
      <c r="A35" s="535"/>
      <c r="B35" s="536"/>
      <c r="C35" s="536"/>
      <c r="D35" s="536"/>
      <c r="E35" s="537"/>
    </row>
    <row r="36" spans="1:5" ht="15.75">
      <c r="A36" s="535"/>
      <c r="B36" s="536"/>
      <c r="C36" s="536"/>
      <c r="D36" s="536"/>
      <c r="E36" s="537"/>
    </row>
    <row r="37" spans="1:5" ht="15.75">
      <c r="A37" s="535"/>
      <c r="B37" s="536"/>
      <c r="C37" s="536"/>
      <c r="D37" s="536"/>
      <c r="E37" s="537"/>
    </row>
    <row r="38" spans="1:5" ht="15.75">
      <c r="A38" s="535"/>
      <c r="B38" s="536"/>
      <c r="C38" s="536"/>
      <c r="D38" s="536"/>
      <c r="E38" s="537"/>
    </row>
    <row r="39" spans="1:5" ht="15.75">
      <c r="A39" s="535"/>
      <c r="B39" s="536"/>
      <c r="C39" s="536"/>
      <c r="D39" s="536"/>
      <c r="E39" s="537"/>
    </row>
    <row r="40" spans="1:5" ht="15.75">
      <c r="A40" s="535"/>
      <c r="B40" s="536"/>
      <c r="C40" s="536"/>
      <c r="D40" s="536"/>
      <c r="E40" s="537"/>
    </row>
    <row r="41" spans="1:5" ht="15.75">
      <c r="A41" s="535"/>
      <c r="B41" s="536"/>
      <c r="C41" s="536"/>
      <c r="D41" s="536"/>
      <c r="E41" s="537"/>
    </row>
    <row r="42" spans="1:5" ht="15.75">
      <c r="A42" s="535"/>
      <c r="B42" s="536"/>
      <c r="C42" s="536"/>
      <c r="D42" s="536"/>
      <c r="E42" s="537"/>
    </row>
    <row r="43" spans="1:5" ht="15.75">
      <c r="A43" s="535"/>
      <c r="B43" s="536"/>
      <c r="C43" s="536"/>
      <c r="D43" s="536"/>
      <c r="E43" s="537"/>
    </row>
    <row r="44" spans="1:5" ht="15.75">
      <c r="A44" s="535"/>
      <c r="B44" s="536"/>
      <c r="C44" s="536"/>
      <c r="D44" s="536"/>
      <c r="E44" s="537"/>
    </row>
    <row r="45" spans="1:5" ht="15.75">
      <c r="A45" s="535"/>
      <c r="B45" s="536"/>
      <c r="C45" s="536"/>
      <c r="D45" s="536"/>
      <c r="E45" s="537"/>
    </row>
    <row r="46" spans="1:5" ht="15.75">
      <c r="A46" s="535"/>
      <c r="B46" s="536"/>
      <c r="C46" s="536"/>
      <c r="D46" s="536"/>
      <c r="E46" s="537"/>
    </row>
    <row r="47" spans="1:5" ht="15.75">
      <c r="A47" s="535"/>
      <c r="B47" s="536"/>
      <c r="C47" s="536"/>
      <c r="D47" s="536"/>
      <c r="E47" s="537"/>
    </row>
    <row r="48" spans="1:5" ht="15.75">
      <c r="A48" s="535"/>
      <c r="B48" s="536"/>
      <c r="C48" s="536"/>
      <c r="D48" s="536"/>
      <c r="E48" s="537"/>
    </row>
    <row r="49" spans="1:5" ht="15.75">
      <c r="A49" s="535"/>
      <c r="B49" s="536"/>
      <c r="C49" s="536"/>
      <c r="D49" s="536"/>
      <c r="E49" s="537"/>
    </row>
    <row r="50" spans="1:5" ht="15.75">
      <c r="A50" s="535"/>
      <c r="B50" s="536"/>
      <c r="C50" s="536"/>
      <c r="D50" s="536"/>
      <c r="E50" s="537"/>
    </row>
    <row r="51" spans="1:5" ht="15.75">
      <c r="A51" s="538"/>
      <c r="B51" s="539"/>
      <c r="C51" s="539"/>
      <c r="D51" s="539"/>
      <c r="E51" s="540"/>
    </row>
  </sheetData>
  <sheetProtection password="DBF3" sheet="1" objects="1" scenarios="1"/>
  <mergeCells count="4">
    <mergeCell ref="D13:E13"/>
    <mergeCell ref="A13:B13"/>
    <mergeCell ref="B27:C28"/>
    <mergeCell ref="A32:E51"/>
  </mergeCells>
  <printOptions/>
  <pageMargins left="0.7480314960629921" right="0.7480314960629921" top="0.984251968503937" bottom="0.984251968503937" header="0.5118110236220472" footer="0.5118110236220472"/>
  <pageSetup fitToHeight="1" fitToWidth="1" horizontalDpi="600" verticalDpi="600" orientation="portrait" scale="85" r:id="rId1"/>
</worksheet>
</file>

<file path=xl/worksheets/sheet26.xml><?xml version="1.0" encoding="utf-8"?>
<worksheet xmlns="http://schemas.openxmlformats.org/spreadsheetml/2006/main" xmlns:r="http://schemas.openxmlformats.org/officeDocument/2006/relationships">
  <sheetPr>
    <pageSetUpPr fitToPage="1"/>
  </sheetPr>
  <dimension ref="A1:E47"/>
  <sheetViews>
    <sheetView workbookViewId="0" topLeftCell="A1">
      <selection activeCell="A1" sqref="A1"/>
    </sheetView>
  </sheetViews>
  <sheetFormatPr defaultColWidth="9.00390625" defaultRowHeight="15"/>
  <cols>
    <col min="1" max="1" width="17.375" style="0" customWidth="1"/>
    <col min="2" max="2" width="11.125" style="0" customWidth="1"/>
    <col min="3" max="3" width="14.00390625" style="0" customWidth="1"/>
    <col min="4" max="4" width="25.75390625" style="0" customWidth="1"/>
    <col min="5" max="5" width="17.625" style="0" customWidth="1"/>
  </cols>
  <sheetData>
    <row r="1" spans="1:5" ht="16.5">
      <c r="A1" s="41" t="s">
        <v>784</v>
      </c>
      <c r="B1" s="42"/>
      <c r="C1" s="42"/>
      <c r="D1" s="42"/>
      <c r="E1" s="54"/>
    </row>
    <row r="2" spans="1:5" ht="16.5">
      <c r="A2" s="43"/>
      <c r="B2" s="27"/>
      <c r="C2" s="27"/>
      <c r="D2" s="27"/>
      <c r="E2" s="51"/>
    </row>
    <row r="3" spans="1:5" ht="16.5">
      <c r="A3" s="43" t="s">
        <v>795</v>
      </c>
      <c r="B3" s="27"/>
      <c r="C3" s="27"/>
      <c r="D3" s="27"/>
      <c r="E3" s="51"/>
    </row>
    <row r="4" spans="1:5" ht="16.5">
      <c r="A4" s="43"/>
      <c r="B4" s="27"/>
      <c r="C4" s="27"/>
      <c r="D4" s="27"/>
      <c r="E4" s="51"/>
    </row>
    <row r="5" spans="1:5" ht="16.5">
      <c r="A5" s="43" t="s">
        <v>443</v>
      </c>
      <c r="B5" s="27"/>
      <c r="C5" s="27"/>
      <c r="D5" s="27"/>
      <c r="E5" s="51"/>
    </row>
    <row r="6" spans="1:5" ht="16.5">
      <c r="A6" s="24" t="s">
        <v>444</v>
      </c>
      <c r="B6" s="27"/>
      <c r="C6" s="27"/>
      <c r="D6" s="27"/>
      <c r="E6" s="51"/>
    </row>
    <row r="7" spans="1:5" ht="16.5">
      <c r="A7" s="24"/>
      <c r="B7" s="49"/>
      <c r="C7" s="139"/>
      <c r="D7" s="27"/>
      <c r="E7" s="51"/>
    </row>
    <row r="8" spans="1:5" ht="16.5">
      <c r="A8" s="144"/>
      <c r="B8" s="151"/>
      <c r="C8" s="151"/>
      <c r="D8" s="27"/>
      <c r="E8" s="51"/>
    </row>
    <row r="9" spans="1:5" ht="16.5">
      <c r="A9" s="11" t="s">
        <v>445</v>
      </c>
      <c r="B9" s="42"/>
      <c r="C9" s="42"/>
      <c r="D9" s="42"/>
      <c r="E9" s="54"/>
    </row>
    <row r="10" spans="1:5" ht="16.5">
      <c r="A10" s="8"/>
      <c r="B10" s="27"/>
      <c r="C10" s="27"/>
      <c r="D10" s="27"/>
      <c r="E10" s="51"/>
    </row>
    <row r="11" spans="1:5" ht="27">
      <c r="A11" s="31" t="s">
        <v>446</v>
      </c>
      <c r="B11" s="380" t="s">
        <v>447</v>
      </c>
      <c r="C11" s="47"/>
      <c r="D11" s="47"/>
      <c r="E11" s="48"/>
    </row>
    <row r="12" spans="1:5" ht="16.5">
      <c r="A12" s="33" t="s">
        <v>679</v>
      </c>
      <c r="B12" s="58"/>
      <c r="C12" s="58"/>
      <c r="D12" s="35" t="s">
        <v>680</v>
      </c>
      <c r="E12" s="59"/>
    </row>
    <row r="13" spans="1:5" ht="17.25" thickBot="1">
      <c r="A13" s="41"/>
      <c r="B13" s="150"/>
      <c r="C13" s="49"/>
      <c r="D13" s="49"/>
      <c r="E13" s="367" t="s">
        <v>448</v>
      </c>
    </row>
    <row r="14" spans="1:5" ht="17.25" thickBot="1">
      <c r="A14" s="24" t="s">
        <v>412</v>
      </c>
      <c r="B14" s="49"/>
      <c r="C14" s="152"/>
      <c r="D14" s="310"/>
      <c r="E14" s="368"/>
    </row>
    <row r="15" spans="1:5" ht="17.25" thickBot="1">
      <c r="A15" s="24" t="s">
        <v>483</v>
      </c>
      <c r="B15" s="27"/>
      <c r="C15" s="152"/>
      <c r="D15" s="310"/>
      <c r="E15" s="368"/>
    </row>
    <row r="16" spans="1:5" ht="17.25" thickBot="1">
      <c r="A16" s="24" t="s">
        <v>484</v>
      </c>
      <c r="B16" s="27"/>
      <c r="C16" s="152"/>
      <c r="D16" s="310"/>
      <c r="E16" s="368"/>
    </row>
    <row r="17" spans="1:5" ht="17.25" thickBot="1">
      <c r="A17" s="24" t="s">
        <v>486</v>
      </c>
      <c r="B17" s="27"/>
      <c r="C17" s="152"/>
      <c r="D17" s="310"/>
      <c r="E17" s="368"/>
    </row>
    <row r="18" spans="1:5" ht="17.25" thickBot="1">
      <c r="A18" s="24" t="s">
        <v>413</v>
      </c>
      <c r="B18" s="27"/>
      <c r="C18" s="152"/>
      <c r="D18" s="310"/>
      <c r="E18" s="368"/>
    </row>
    <row r="19" spans="1:5" ht="17.25" thickBot="1">
      <c r="A19" s="24" t="s">
        <v>414</v>
      </c>
      <c r="B19" s="27"/>
      <c r="C19" s="152"/>
      <c r="D19" s="310"/>
      <c r="E19" s="368"/>
    </row>
    <row r="20" spans="1:5" ht="17.25" thickBot="1">
      <c r="A20" s="179" t="s">
        <v>415</v>
      </c>
      <c r="B20" s="27"/>
      <c r="C20" s="152"/>
      <c r="D20" s="310"/>
      <c r="E20" s="368"/>
    </row>
    <row r="21" spans="1:5" ht="17.25" thickBot="1">
      <c r="A21" s="179" t="s">
        <v>485</v>
      </c>
      <c r="B21" s="27"/>
      <c r="C21" s="27"/>
      <c r="D21" s="310"/>
      <c r="E21" s="369"/>
    </row>
    <row r="22" spans="1:5" ht="17.25" thickBot="1">
      <c r="A22" s="179" t="s">
        <v>487</v>
      </c>
      <c r="B22" s="152"/>
      <c r="C22" s="152"/>
      <c r="D22" s="310"/>
      <c r="E22" s="369"/>
    </row>
    <row r="23" spans="1:5" ht="17.25" thickBot="1">
      <c r="A23" s="179" t="s">
        <v>489</v>
      </c>
      <c r="B23" s="152"/>
      <c r="C23" s="152"/>
      <c r="D23" s="310"/>
      <c r="E23" s="369"/>
    </row>
    <row r="24" spans="1:5" ht="16.5">
      <c r="A24" s="24"/>
      <c r="B24" s="45"/>
      <c r="C24" s="362"/>
      <c r="D24" s="382" t="s">
        <v>674</v>
      </c>
      <c r="E24" s="381">
        <f>SUM(E14:E23)</f>
        <v>0</v>
      </c>
    </row>
    <row r="25" spans="1:5" ht="16.5">
      <c r="A25" s="11" t="s">
        <v>449</v>
      </c>
      <c r="B25" s="27"/>
      <c r="C25" s="27"/>
      <c r="D25" s="27"/>
      <c r="E25" s="51"/>
    </row>
    <row r="26" spans="1:5" ht="16.5">
      <c r="A26" s="79"/>
      <c r="B26" s="45"/>
      <c r="C26" s="45"/>
      <c r="D26" s="45"/>
      <c r="E26" s="52"/>
    </row>
    <row r="27" spans="1:5" ht="15">
      <c r="A27" s="441"/>
      <c r="B27" s="442"/>
      <c r="C27" s="442"/>
      <c r="D27" s="442"/>
      <c r="E27" s="443"/>
    </row>
    <row r="28" spans="1:5" ht="15">
      <c r="A28" s="444"/>
      <c r="B28" s="445"/>
      <c r="C28" s="445"/>
      <c r="D28" s="445"/>
      <c r="E28" s="446"/>
    </row>
    <row r="29" spans="1:5" ht="15">
      <c r="A29" s="444"/>
      <c r="B29" s="445"/>
      <c r="C29" s="445"/>
      <c r="D29" s="445"/>
      <c r="E29" s="446"/>
    </row>
    <row r="30" spans="1:5" ht="15">
      <c r="A30" s="444"/>
      <c r="B30" s="445"/>
      <c r="C30" s="445"/>
      <c r="D30" s="445"/>
      <c r="E30" s="446"/>
    </row>
    <row r="31" spans="1:5" ht="15">
      <c r="A31" s="444"/>
      <c r="B31" s="445"/>
      <c r="C31" s="445"/>
      <c r="D31" s="445"/>
      <c r="E31" s="446"/>
    </row>
    <row r="32" spans="1:5" ht="15">
      <c r="A32" s="444"/>
      <c r="B32" s="445"/>
      <c r="C32" s="445"/>
      <c r="D32" s="445"/>
      <c r="E32" s="446"/>
    </row>
    <row r="33" spans="1:5" ht="15">
      <c r="A33" s="444"/>
      <c r="B33" s="445"/>
      <c r="C33" s="445"/>
      <c r="D33" s="445"/>
      <c r="E33" s="446"/>
    </row>
    <row r="34" spans="1:5" ht="15">
      <c r="A34" s="444"/>
      <c r="B34" s="445"/>
      <c r="C34" s="445"/>
      <c r="D34" s="445"/>
      <c r="E34" s="446"/>
    </row>
    <row r="35" spans="1:5" ht="15">
      <c r="A35" s="444"/>
      <c r="B35" s="445"/>
      <c r="C35" s="445"/>
      <c r="D35" s="445"/>
      <c r="E35" s="446"/>
    </row>
    <row r="36" spans="1:5" ht="15">
      <c r="A36" s="444"/>
      <c r="B36" s="445"/>
      <c r="C36" s="445"/>
      <c r="D36" s="445"/>
      <c r="E36" s="446"/>
    </row>
    <row r="37" spans="1:5" ht="15">
      <c r="A37" s="444"/>
      <c r="B37" s="445"/>
      <c r="C37" s="445"/>
      <c r="D37" s="445"/>
      <c r="E37" s="446"/>
    </row>
    <row r="38" spans="1:5" ht="15">
      <c r="A38" s="444"/>
      <c r="B38" s="445"/>
      <c r="C38" s="445"/>
      <c r="D38" s="445"/>
      <c r="E38" s="446"/>
    </row>
    <row r="39" spans="1:5" ht="15">
      <c r="A39" s="444"/>
      <c r="B39" s="445"/>
      <c r="C39" s="445"/>
      <c r="D39" s="445"/>
      <c r="E39" s="446"/>
    </row>
    <row r="40" spans="1:5" ht="15">
      <c r="A40" s="447"/>
      <c r="B40" s="448"/>
      <c r="C40" s="448"/>
      <c r="D40" s="448"/>
      <c r="E40" s="415"/>
    </row>
    <row r="41" spans="1:5" ht="16.5">
      <c r="A41" s="11" t="s">
        <v>730</v>
      </c>
      <c r="B41" s="27"/>
      <c r="C41" s="27"/>
      <c r="D41" s="27"/>
      <c r="E41" s="51"/>
    </row>
    <row r="42" spans="1:5" ht="16.5">
      <c r="A42" s="144"/>
      <c r="B42" s="45"/>
      <c r="C42" s="45"/>
      <c r="D42" s="45"/>
      <c r="E42" s="52"/>
    </row>
    <row r="43" spans="1:5" ht="15">
      <c r="A43" s="441"/>
      <c r="B43" s="411"/>
      <c r="C43" s="411"/>
      <c r="D43" s="411"/>
      <c r="E43" s="449"/>
    </row>
    <row r="44" spans="1:5" ht="15">
      <c r="A44" s="450"/>
      <c r="B44" s="451"/>
      <c r="C44" s="451"/>
      <c r="D44" s="451"/>
      <c r="E44" s="452"/>
    </row>
    <row r="45" spans="1:5" ht="15">
      <c r="A45" s="450"/>
      <c r="B45" s="451"/>
      <c r="C45" s="451"/>
      <c r="D45" s="451"/>
      <c r="E45" s="452"/>
    </row>
    <row r="46" spans="1:5" ht="15">
      <c r="A46" s="450"/>
      <c r="B46" s="451"/>
      <c r="C46" s="451"/>
      <c r="D46" s="451"/>
      <c r="E46" s="452"/>
    </row>
    <row r="47" spans="1:5" ht="15">
      <c r="A47" s="453"/>
      <c r="B47" s="454"/>
      <c r="C47" s="454"/>
      <c r="D47" s="454"/>
      <c r="E47" s="455"/>
    </row>
  </sheetData>
  <sheetProtection password="DBF3" sheet="1" objects="1" scenarios="1"/>
  <mergeCells count="2">
    <mergeCell ref="A27:E40"/>
    <mergeCell ref="A43:E47"/>
  </mergeCells>
  <printOptions/>
  <pageMargins left="0.7480314960629921" right="0.7480314960629921" top="0.984251968503937" bottom="0.984251968503937" header="0.5118110236220472" footer="0.5118110236220472"/>
  <pageSetup fitToHeight="1" fitToWidth="1" horizontalDpi="600" verticalDpi="600" orientation="portrait" scale="95" r:id="rId1"/>
</worksheet>
</file>

<file path=xl/worksheets/sheet27.xml><?xml version="1.0" encoding="utf-8"?>
<worksheet xmlns="http://schemas.openxmlformats.org/spreadsheetml/2006/main" xmlns:r="http://schemas.openxmlformats.org/officeDocument/2006/relationships">
  <sheetPr codeName="Sheet21211111">
    <pageSetUpPr fitToPage="1"/>
  </sheetPr>
  <dimension ref="A1:K51"/>
  <sheetViews>
    <sheetView zoomScale="85" zoomScaleNormal="85" workbookViewId="0" topLeftCell="A1">
      <selection activeCell="A1" sqref="A1"/>
    </sheetView>
  </sheetViews>
  <sheetFormatPr defaultColWidth="9.00390625" defaultRowHeight="15"/>
  <cols>
    <col min="1" max="1" width="16.125" style="1" customWidth="1"/>
    <col min="2" max="2" width="35.50390625" style="1" customWidth="1"/>
    <col min="3" max="3" width="5.125" style="1" customWidth="1"/>
    <col min="4" max="4" width="18.125" style="1" customWidth="1"/>
    <col min="5" max="5" width="20.125" style="1" customWidth="1"/>
    <col min="6" max="16384" width="9.00390625" style="1" customWidth="1"/>
  </cols>
  <sheetData>
    <row r="1" spans="1:11" ht="15.75">
      <c r="A1" s="41" t="s">
        <v>784</v>
      </c>
      <c r="B1" s="42"/>
      <c r="C1" s="42"/>
      <c r="D1" s="42"/>
      <c r="E1" s="175"/>
      <c r="F1" s="143"/>
      <c r="G1" s="143"/>
      <c r="H1" s="143"/>
      <c r="I1" s="143"/>
      <c r="J1" s="143"/>
      <c r="K1" s="143"/>
    </row>
    <row r="2" spans="1:11" ht="15.75">
      <c r="A2" s="43" t="s">
        <v>795</v>
      </c>
      <c r="B2" s="27"/>
      <c r="C2" s="27"/>
      <c r="D2" s="27"/>
      <c r="E2" s="51"/>
      <c r="F2" s="143"/>
      <c r="G2" s="143"/>
      <c r="H2" s="143"/>
      <c r="I2" s="143"/>
      <c r="J2" s="143"/>
      <c r="K2" s="143"/>
    </row>
    <row r="3" spans="1:11" ht="15.75">
      <c r="A3" s="43"/>
      <c r="B3" s="27"/>
      <c r="C3" s="27"/>
      <c r="D3" s="27"/>
      <c r="E3" s="51"/>
      <c r="F3" s="143"/>
      <c r="G3" s="143"/>
      <c r="H3" s="143"/>
      <c r="I3" s="143"/>
      <c r="J3" s="143"/>
      <c r="K3" s="143"/>
    </row>
    <row r="4" spans="1:11" ht="16.5">
      <c r="A4" s="43" t="s">
        <v>34</v>
      </c>
      <c r="B4" s="27"/>
      <c r="C4" s="27"/>
      <c r="D4" s="27"/>
      <c r="E4" s="51"/>
      <c r="F4" s="143"/>
      <c r="G4" s="143"/>
      <c r="H4" s="143"/>
      <c r="I4" s="143"/>
      <c r="J4" s="143"/>
      <c r="K4" s="143"/>
    </row>
    <row r="5" spans="1:11" ht="16.5">
      <c r="A5" s="24" t="s">
        <v>565</v>
      </c>
      <c r="B5" s="27"/>
      <c r="C5" s="27"/>
      <c r="D5" s="27"/>
      <c r="E5" s="51"/>
      <c r="F5" s="143"/>
      <c r="G5" s="143"/>
      <c r="H5" s="143"/>
      <c r="I5" s="143"/>
      <c r="J5" s="143"/>
      <c r="K5" s="143"/>
    </row>
    <row r="6" spans="1:11" ht="16.5">
      <c r="A6" s="138" t="s">
        <v>566</v>
      </c>
      <c r="B6" s="27"/>
      <c r="C6" s="27"/>
      <c r="D6" s="27"/>
      <c r="E6" s="51"/>
      <c r="F6" s="143"/>
      <c r="G6" s="143"/>
      <c r="H6" s="143"/>
      <c r="I6" s="143"/>
      <c r="J6" s="143"/>
      <c r="K6" s="143"/>
    </row>
    <row r="7" spans="1:11" ht="16.5">
      <c r="A7" s="24" t="s">
        <v>35</v>
      </c>
      <c r="B7" s="27"/>
      <c r="C7" s="27"/>
      <c r="D7" s="27"/>
      <c r="E7" s="51"/>
      <c r="F7" s="143"/>
      <c r="G7" s="143"/>
      <c r="H7" s="143"/>
      <c r="I7" s="143"/>
      <c r="J7" s="143"/>
      <c r="K7" s="143"/>
    </row>
    <row r="8" spans="1:11" ht="16.5">
      <c r="A8" s="24" t="s">
        <v>36</v>
      </c>
      <c r="B8" s="27"/>
      <c r="C8" s="27"/>
      <c r="D8" s="27"/>
      <c r="E8" s="51"/>
      <c r="F8" s="143"/>
      <c r="G8" s="143"/>
      <c r="H8" s="143"/>
      <c r="I8" s="143"/>
      <c r="J8" s="143"/>
      <c r="K8" s="143"/>
    </row>
    <row r="9" spans="1:11" ht="16.5">
      <c r="A9" s="138" t="s">
        <v>39</v>
      </c>
      <c r="B9" s="27"/>
      <c r="C9" s="27"/>
      <c r="D9" s="27"/>
      <c r="E9" s="51"/>
      <c r="F9" s="143"/>
      <c r="G9" s="143"/>
      <c r="H9" s="143"/>
      <c r="I9" s="143"/>
      <c r="J9" s="143"/>
      <c r="K9" s="143"/>
    </row>
    <row r="10" spans="1:11" ht="16.5">
      <c r="A10" s="11" t="s">
        <v>31</v>
      </c>
      <c r="B10" s="42"/>
      <c r="C10" s="42"/>
      <c r="D10" s="42"/>
      <c r="E10" s="54"/>
      <c r="F10" s="143"/>
      <c r="G10" s="143"/>
      <c r="H10" s="143"/>
      <c r="I10" s="143"/>
      <c r="J10" s="143"/>
      <c r="K10" s="143"/>
    </row>
    <row r="11" spans="1:11" ht="16.5">
      <c r="A11" s="24" t="s">
        <v>33</v>
      </c>
      <c r="B11" s="27"/>
      <c r="C11" s="27"/>
      <c r="D11" s="27"/>
      <c r="E11" s="51"/>
      <c r="F11" s="143"/>
      <c r="G11" s="143"/>
      <c r="H11" s="143"/>
      <c r="I11" s="143"/>
      <c r="J11" s="143"/>
      <c r="K11" s="143"/>
    </row>
    <row r="12" spans="1:11" ht="16.5">
      <c r="A12" s="138" t="s">
        <v>32</v>
      </c>
      <c r="B12" s="27"/>
      <c r="C12" s="139"/>
      <c r="D12" s="27"/>
      <c r="E12" s="51"/>
      <c r="F12" s="143"/>
      <c r="G12" s="143"/>
      <c r="H12" s="143"/>
      <c r="I12" s="143"/>
      <c r="J12" s="143"/>
      <c r="K12" s="143"/>
    </row>
    <row r="13" spans="1:11" ht="16.5" customHeight="1">
      <c r="A13" s="246" t="s">
        <v>520</v>
      </c>
      <c r="B13" s="45"/>
      <c r="C13" s="45"/>
      <c r="D13" s="45"/>
      <c r="E13" s="52"/>
      <c r="F13" s="143"/>
      <c r="G13" s="143"/>
      <c r="H13" s="143"/>
      <c r="I13" s="143"/>
      <c r="J13" s="143"/>
      <c r="K13" s="143"/>
    </row>
    <row r="14" spans="1:11" ht="32.25" customHeight="1">
      <c r="A14" s="541" t="s">
        <v>797</v>
      </c>
      <c r="B14" s="542"/>
      <c r="C14" s="16"/>
      <c r="D14" s="527" t="s">
        <v>798</v>
      </c>
      <c r="E14" s="543"/>
      <c r="F14" s="143"/>
      <c r="G14" s="143"/>
      <c r="H14" s="143"/>
      <c r="I14" s="143"/>
      <c r="J14" s="143"/>
      <c r="K14" s="143"/>
    </row>
    <row r="15" spans="1:11" ht="16.5">
      <c r="A15" s="14" t="s">
        <v>676</v>
      </c>
      <c r="B15" s="14" t="s">
        <v>677</v>
      </c>
      <c r="C15" s="17"/>
      <c r="D15" s="193" t="s">
        <v>599</v>
      </c>
      <c r="E15" s="193" t="s">
        <v>600</v>
      </c>
      <c r="F15" s="143"/>
      <c r="G15" s="143"/>
      <c r="H15" s="143"/>
      <c r="I15" s="143"/>
      <c r="J15" s="143"/>
      <c r="K15" s="143"/>
    </row>
    <row r="16" spans="1:11" ht="15.75">
      <c r="A16" s="97" t="s">
        <v>679</v>
      </c>
      <c r="B16" s="101" t="s">
        <v>680</v>
      </c>
      <c r="C16" s="127"/>
      <c r="D16" s="145" t="s">
        <v>598</v>
      </c>
      <c r="E16" s="195" t="s">
        <v>598</v>
      </c>
      <c r="F16" s="143"/>
      <c r="G16" s="143"/>
      <c r="H16" s="143"/>
      <c r="I16" s="143"/>
      <c r="J16" s="143"/>
      <c r="K16" s="143"/>
    </row>
    <row r="17" spans="1:11" ht="16.5">
      <c r="A17" s="25"/>
      <c r="B17" s="135" t="s">
        <v>660</v>
      </c>
      <c r="C17" s="133"/>
      <c r="D17" s="244">
        <v>0</v>
      </c>
      <c r="E17" s="245">
        <v>0</v>
      </c>
      <c r="F17" s="143"/>
      <c r="G17" s="143"/>
      <c r="H17" s="143"/>
      <c r="I17" s="143"/>
      <c r="J17" s="143"/>
      <c r="K17" s="143"/>
    </row>
    <row r="18" spans="1:11" ht="16.5">
      <c r="A18" s="25" t="s">
        <v>663</v>
      </c>
      <c r="B18" s="135" t="s">
        <v>661</v>
      </c>
      <c r="C18" s="134"/>
      <c r="D18" s="244">
        <v>0</v>
      </c>
      <c r="E18" s="245">
        <v>0</v>
      </c>
      <c r="F18" s="143"/>
      <c r="G18" s="143"/>
      <c r="H18" s="143"/>
      <c r="I18" s="143"/>
      <c r="J18" s="143"/>
      <c r="K18" s="143"/>
    </row>
    <row r="19" spans="1:11" ht="16.5">
      <c r="A19" s="25"/>
      <c r="B19" s="135" t="s">
        <v>608</v>
      </c>
      <c r="C19" s="134"/>
      <c r="D19" s="244">
        <v>0</v>
      </c>
      <c r="E19" s="245">
        <v>0</v>
      </c>
      <c r="F19" s="143"/>
      <c r="G19" s="143"/>
      <c r="H19" s="143"/>
      <c r="I19" s="143"/>
      <c r="J19" s="143"/>
      <c r="K19" s="143"/>
    </row>
    <row r="20" spans="1:11" ht="16.5">
      <c r="A20" s="86"/>
      <c r="B20" s="135" t="s">
        <v>662</v>
      </c>
      <c r="C20" s="134"/>
      <c r="D20" s="244">
        <v>0</v>
      </c>
      <c r="E20" s="245">
        <v>0</v>
      </c>
      <c r="F20" s="143"/>
      <c r="G20" s="143"/>
      <c r="H20" s="143"/>
      <c r="I20" s="143"/>
      <c r="J20" s="143"/>
      <c r="K20" s="143"/>
    </row>
    <row r="21" spans="1:11" ht="16.5">
      <c r="A21" s="25"/>
      <c r="B21" s="135" t="s">
        <v>667</v>
      </c>
      <c r="C21" s="134"/>
      <c r="D21" s="244">
        <v>0</v>
      </c>
      <c r="E21" s="245">
        <v>0</v>
      </c>
      <c r="F21" s="143"/>
      <c r="G21" s="143"/>
      <c r="H21" s="143"/>
      <c r="I21" s="143"/>
      <c r="J21" s="143"/>
      <c r="K21" s="143"/>
    </row>
    <row r="22" spans="1:11" ht="16.5">
      <c r="A22" s="146" t="s">
        <v>664</v>
      </c>
      <c r="B22" s="135" t="s">
        <v>668</v>
      </c>
      <c r="C22" s="134"/>
      <c r="D22" s="244">
        <v>0</v>
      </c>
      <c r="E22" s="245">
        <v>0</v>
      </c>
      <c r="F22" s="143"/>
      <c r="G22" s="143"/>
      <c r="H22" s="143"/>
      <c r="I22" s="143"/>
      <c r="J22" s="143"/>
      <c r="K22" s="143"/>
    </row>
    <row r="23" spans="1:11" ht="16.5">
      <c r="A23" s="147"/>
      <c r="B23" s="135" t="s">
        <v>669</v>
      </c>
      <c r="C23" s="134"/>
      <c r="D23" s="244">
        <v>0</v>
      </c>
      <c r="E23" s="245">
        <v>0</v>
      </c>
      <c r="F23" s="143"/>
      <c r="G23" s="143"/>
      <c r="H23" s="143"/>
      <c r="I23" s="143"/>
      <c r="J23" s="143"/>
      <c r="K23" s="143"/>
    </row>
    <row r="24" spans="1:11" ht="16.5">
      <c r="A24" s="25"/>
      <c r="B24" s="135" t="s">
        <v>670</v>
      </c>
      <c r="C24" s="134"/>
      <c r="D24" s="244">
        <v>0</v>
      </c>
      <c r="E24" s="245">
        <v>0</v>
      </c>
      <c r="F24" s="143"/>
      <c r="G24" s="143"/>
      <c r="H24" s="143"/>
      <c r="I24" s="143"/>
      <c r="J24" s="143"/>
      <c r="K24" s="143"/>
    </row>
    <row r="25" spans="1:11" ht="16.5">
      <c r="A25" s="146" t="s">
        <v>665</v>
      </c>
      <c r="B25" s="135" t="s">
        <v>671</v>
      </c>
      <c r="C25" s="134"/>
      <c r="D25" s="244">
        <v>0</v>
      </c>
      <c r="E25" s="245">
        <v>0</v>
      </c>
      <c r="F25" s="143"/>
      <c r="G25" s="143"/>
      <c r="H25" s="143"/>
      <c r="I25" s="143"/>
      <c r="J25" s="143"/>
      <c r="K25" s="143"/>
    </row>
    <row r="26" spans="1:11" ht="16.5">
      <c r="A26" s="25"/>
      <c r="B26" s="135" t="s">
        <v>672</v>
      </c>
      <c r="C26" s="134"/>
      <c r="D26" s="244">
        <v>0</v>
      </c>
      <c r="E26" s="245">
        <v>0</v>
      </c>
      <c r="F26" s="143"/>
      <c r="G26" s="143"/>
      <c r="H26" s="143"/>
      <c r="I26" s="143"/>
      <c r="J26" s="143"/>
      <c r="K26" s="143"/>
    </row>
    <row r="27" spans="1:11" ht="16.5">
      <c r="A27" s="53"/>
      <c r="B27" s="135" t="s">
        <v>673</v>
      </c>
      <c r="C27" s="134"/>
      <c r="D27" s="244">
        <v>0</v>
      </c>
      <c r="E27" s="245">
        <v>0</v>
      </c>
      <c r="F27" s="143"/>
      <c r="G27" s="143"/>
      <c r="H27" s="143"/>
      <c r="I27" s="143"/>
      <c r="J27" s="143"/>
      <c r="K27" s="143"/>
    </row>
    <row r="28" spans="1:11" ht="15.75" customHeight="1">
      <c r="A28" s="11"/>
      <c r="B28" s="530" t="s">
        <v>674</v>
      </c>
      <c r="C28" s="544"/>
      <c r="D28" s="50"/>
      <c r="E28" s="50"/>
      <c r="F28" s="143"/>
      <c r="G28" s="143"/>
      <c r="H28" s="143"/>
      <c r="I28" s="143"/>
      <c r="J28" s="143"/>
      <c r="K28" s="143"/>
    </row>
    <row r="29" spans="1:11" ht="15.75" customHeight="1" thickBot="1">
      <c r="A29" s="141"/>
      <c r="B29" s="545"/>
      <c r="C29" s="546"/>
      <c r="D29" s="137">
        <f>SUM(D17:D27)</f>
        <v>0</v>
      </c>
      <c r="E29" s="137">
        <f>SUM(E17:E27)</f>
        <v>0</v>
      </c>
      <c r="F29" s="143"/>
      <c r="G29" s="143"/>
      <c r="H29" s="143"/>
      <c r="I29" s="143"/>
      <c r="J29" s="143"/>
      <c r="K29" s="143"/>
    </row>
    <row r="30" spans="1:11" ht="16.5" customHeight="1">
      <c r="A30" s="142"/>
      <c r="B30" s="60"/>
      <c r="C30" s="60"/>
      <c r="D30" s="60"/>
      <c r="E30" s="140"/>
      <c r="F30" s="143"/>
      <c r="G30" s="143"/>
      <c r="H30" s="143"/>
      <c r="I30" s="143"/>
      <c r="J30" s="143"/>
      <c r="K30" s="143"/>
    </row>
    <row r="31" spans="1:11" ht="15.75">
      <c r="A31" s="25" t="s">
        <v>422</v>
      </c>
      <c r="B31" s="27"/>
      <c r="C31" s="27"/>
      <c r="D31" s="27"/>
      <c r="E31" s="51"/>
      <c r="F31" s="143"/>
      <c r="G31" s="143"/>
      <c r="H31" s="143"/>
      <c r="I31" s="143"/>
      <c r="J31" s="143"/>
      <c r="K31" s="143"/>
    </row>
    <row r="32" spans="1:11" ht="15.75">
      <c r="A32" s="79" t="s">
        <v>675</v>
      </c>
      <c r="B32" s="45"/>
      <c r="C32" s="45"/>
      <c r="D32" s="45"/>
      <c r="E32" s="52"/>
      <c r="F32" s="143"/>
      <c r="G32" s="143"/>
      <c r="H32" s="143"/>
      <c r="I32" s="143"/>
      <c r="J32" s="143"/>
      <c r="K32" s="143"/>
    </row>
    <row r="33" spans="1:11" ht="15.75">
      <c r="A33" s="441" t="s">
        <v>147</v>
      </c>
      <c r="B33" s="547"/>
      <c r="C33" s="547"/>
      <c r="D33" s="547"/>
      <c r="E33" s="548"/>
      <c r="F33" s="143"/>
      <c r="G33" s="143"/>
      <c r="H33" s="143"/>
      <c r="I33" s="143"/>
      <c r="J33" s="143"/>
      <c r="K33" s="143"/>
    </row>
    <row r="34" spans="1:11" ht="15.75">
      <c r="A34" s="549"/>
      <c r="B34" s="550"/>
      <c r="C34" s="550"/>
      <c r="D34" s="550"/>
      <c r="E34" s="551"/>
      <c r="F34" s="143"/>
      <c r="G34" s="143"/>
      <c r="H34" s="143"/>
      <c r="I34" s="143"/>
      <c r="J34" s="143"/>
      <c r="K34" s="143"/>
    </row>
    <row r="35" spans="1:11" ht="15.75">
      <c r="A35" s="549"/>
      <c r="B35" s="550"/>
      <c r="C35" s="550"/>
      <c r="D35" s="550"/>
      <c r="E35" s="551"/>
      <c r="F35" s="143"/>
      <c r="G35" s="143"/>
      <c r="H35" s="143"/>
      <c r="I35" s="143"/>
      <c r="J35" s="143"/>
      <c r="K35" s="143"/>
    </row>
    <row r="36" spans="1:11" ht="15.75">
      <c r="A36" s="549"/>
      <c r="B36" s="550"/>
      <c r="C36" s="550"/>
      <c r="D36" s="550"/>
      <c r="E36" s="551"/>
      <c r="F36" s="143"/>
      <c r="G36" s="143"/>
      <c r="H36" s="143"/>
      <c r="I36" s="143"/>
      <c r="J36" s="143"/>
      <c r="K36" s="143"/>
    </row>
    <row r="37" spans="1:11" ht="15.75">
      <c r="A37" s="549"/>
      <c r="B37" s="550"/>
      <c r="C37" s="550"/>
      <c r="D37" s="550"/>
      <c r="E37" s="551"/>
      <c r="F37" s="143"/>
      <c r="G37" s="143"/>
      <c r="H37" s="143"/>
      <c r="I37" s="143"/>
      <c r="J37" s="143"/>
      <c r="K37" s="143"/>
    </row>
    <row r="38" spans="1:11" ht="15.75">
      <c r="A38" s="549"/>
      <c r="B38" s="550"/>
      <c r="C38" s="550"/>
      <c r="D38" s="550"/>
      <c r="E38" s="551"/>
      <c r="F38" s="143"/>
      <c r="G38" s="143"/>
      <c r="H38" s="143"/>
      <c r="I38" s="143"/>
      <c r="J38" s="143"/>
      <c r="K38" s="143"/>
    </row>
    <row r="39" spans="1:11" ht="15.75">
      <c r="A39" s="549"/>
      <c r="B39" s="550"/>
      <c r="C39" s="550"/>
      <c r="D39" s="550"/>
      <c r="E39" s="551"/>
      <c r="F39" s="143"/>
      <c r="G39" s="143"/>
      <c r="H39" s="143"/>
      <c r="I39" s="143"/>
      <c r="J39" s="143"/>
      <c r="K39" s="143"/>
    </row>
    <row r="40" spans="1:11" ht="15.75">
      <c r="A40" s="549"/>
      <c r="B40" s="550"/>
      <c r="C40" s="550"/>
      <c r="D40" s="550"/>
      <c r="E40" s="551"/>
      <c r="F40" s="143"/>
      <c r="G40" s="143"/>
      <c r="H40" s="143"/>
      <c r="I40" s="143"/>
      <c r="J40" s="143"/>
      <c r="K40" s="143"/>
    </row>
    <row r="41" spans="1:11" ht="15.75">
      <c r="A41" s="549"/>
      <c r="B41" s="550"/>
      <c r="C41" s="550"/>
      <c r="D41" s="550"/>
      <c r="E41" s="551"/>
      <c r="F41" s="143"/>
      <c r="G41" s="143"/>
      <c r="H41" s="143"/>
      <c r="I41" s="143"/>
      <c r="J41" s="143"/>
      <c r="K41" s="143"/>
    </row>
    <row r="42" spans="1:11" ht="15.75">
      <c r="A42" s="549"/>
      <c r="B42" s="550"/>
      <c r="C42" s="550"/>
      <c r="D42" s="550"/>
      <c r="E42" s="551"/>
      <c r="F42" s="143"/>
      <c r="G42" s="143"/>
      <c r="H42" s="143"/>
      <c r="I42" s="143"/>
      <c r="J42" s="143"/>
      <c r="K42" s="143"/>
    </row>
    <row r="43" spans="1:11" ht="15.75">
      <c r="A43" s="549"/>
      <c r="B43" s="550"/>
      <c r="C43" s="550"/>
      <c r="D43" s="550"/>
      <c r="E43" s="551"/>
      <c r="F43" s="143"/>
      <c r="G43" s="143"/>
      <c r="H43" s="143"/>
      <c r="I43" s="143"/>
      <c r="J43" s="143"/>
      <c r="K43" s="143"/>
    </row>
    <row r="44" spans="1:11" ht="15.75">
      <c r="A44" s="549"/>
      <c r="B44" s="550"/>
      <c r="C44" s="550"/>
      <c r="D44" s="550"/>
      <c r="E44" s="551"/>
      <c r="F44" s="143"/>
      <c r="G44" s="143"/>
      <c r="H44" s="143"/>
      <c r="I44" s="143"/>
      <c r="J44" s="143"/>
      <c r="K44" s="143"/>
    </row>
    <row r="45" spans="1:11" ht="15.75">
      <c r="A45" s="549"/>
      <c r="B45" s="550"/>
      <c r="C45" s="550"/>
      <c r="D45" s="550"/>
      <c r="E45" s="551"/>
      <c r="F45" s="143"/>
      <c r="G45" s="143"/>
      <c r="H45" s="143"/>
      <c r="I45" s="143"/>
      <c r="J45" s="143"/>
      <c r="K45" s="143"/>
    </row>
    <row r="46" spans="1:11" ht="15.75">
      <c r="A46" s="549"/>
      <c r="B46" s="550"/>
      <c r="C46" s="550"/>
      <c r="D46" s="550"/>
      <c r="E46" s="551"/>
      <c r="F46" s="143"/>
      <c r="G46" s="143"/>
      <c r="H46" s="143"/>
      <c r="I46" s="143"/>
      <c r="J46" s="143"/>
      <c r="K46" s="143"/>
    </row>
    <row r="47" spans="1:11" ht="15.75">
      <c r="A47" s="549"/>
      <c r="B47" s="550"/>
      <c r="C47" s="550"/>
      <c r="D47" s="550"/>
      <c r="E47" s="551"/>
      <c r="F47" s="143"/>
      <c r="G47" s="143"/>
      <c r="H47" s="143"/>
      <c r="I47" s="143"/>
      <c r="J47" s="143"/>
      <c r="K47" s="143"/>
    </row>
    <row r="48" spans="1:11" ht="15.75">
      <c r="A48" s="549"/>
      <c r="B48" s="550"/>
      <c r="C48" s="550"/>
      <c r="D48" s="550"/>
      <c r="E48" s="551"/>
      <c r="F48" s="143"/>
      <c r="G48" s="143"/>
      <c r="H48" s="143"/>
      <c r="I48" s="143"/>
      <c r="J48" s="143"/>
      <c r="K48" s="143"/>
    </row>
    <row r="49" spans="1:11" ht="15.75">
      <c r="A49" s="549"/>
      <c r="B49" s="550"/>
      <c r="C49" s="550"/>
      <c r="D49" s="550"/>
      <c r="E49" s="551"/>
      <c r="F49" s="143"/>
      <c r="G49" s="143"/>
      <c r="H49" s="143"/>
      <c r="I49" s="143"/>
      <c r="J49" s="143"/>
      <c r="K49" s="143"/>
    </row>
    <row r="50" spans="1:11" ht="15.75">
      <c r="A50" s="549"/>
      <c r="B50" s="550"/>
      <c r="C50" s="550"/>
      <c r="D50" s="550"/>
      <c r="E50" s="551"/>
      <c r="F50" s="143"/>
      <c r="G50" s="143"/>
      <c r="H50" s="143"/>
      <c r="I50" s="143"/>
      <c r="J50" s="143"/>
      <c r="K50" s="143"/>
    </row>
    <row r="51" spans="1:11" ht="15.75">
      <c r="A51" s="552"/>
      <c r="B51" s="553"/>
      <c r="C51" s="553"/>
      <c r="D51" s="553"/>
      <c r="E51" s="554"/>
      <c r="F51" s="143"/>
      <c r="G51" s="143"/>
      <c r="H51" s="143"/>
      <c r="I51" s="143"/>
      <c r="J51" s="143"/>
      <c r="K51" s="143"/>
    </row>
  </sheetData>
  <sheetProtection password="DBF3" sheet="1" objects="1" scenarios="1"/>
  <mergeCells count="4">
    <mergeCell ref="A14:B14"/>
    <mergeCell ref="D14:E14"/>
    <mergeCell ref="B28:C29"/>
    <mergeCell ref="A33:E51"/>
  </mergeCells>
  <printOptions/>
  <pageMargins left="0.7480314960629921" right="0.7480314960629921" top="0.984251968503937" bottom="0.984251968503937" header="0.5118110236220472" footer="0.5118110236220472"/>
  <pageSetup fitToHeight="1" fitToWidth="1" horizontalDpi="600" verticalDpi="600" orientation="portrait" scale="86" r:id="rId1"/>
</worksheet>
</file>

<file path=xl/worksheets/sheet28.xml><?xml version="1.0" encoding="utf-8"?>
<worksheet xmlns="http://schemas.openxmlformats.org/spreadsheetml/2006/main" xmlns:r="http://schemas.openxmlformats.org/officeDocument/2006/relationships">
  <sheetPr>
    <pageSetUpPr fitToPage="1"/>
  </sheetPr>
  <dimension ref="A1:P42"/>
  <sheetViews>
    <sheetView workbookViewId="0" topLeftCell="A1">
      <selection activeCell="A1" sqref="A1"/>
    </sheetView>
  </sheetViews>
  <sheetFormatPr defaultColWidth="9.00390625" defaultRowHeight="15"/>
  <cols>
    <col min="1" max="1" width="14.875" style="0" customWidth="1"/>
    <col min="2" max="2" width="13.625" style="0" customWidth="1"/>
    <col min="4" max="4" width="14.375" style="0" customWidth="1"/>
    <col min="5" max="5" width="43.625" style="0" customWidth="1"/>
    <col min="14" max="15" width="0" style="0" hidden="1" customWidth="1"/>
  </cols>
  <sheetData>
    <row r="1" spans="1:16" ht="16.5">
      <c r="A1" s="41" t="s">
        <v>11</v>
      </c>
      <c r="B1" s="42"/>
      <c r="C1" s="42"/>
      <c r="D1" s="42"/>
      <c r="E1" s="54"/>
      <c r="F1" s="1"/>
      <c r="G1" s="1"/>
      <c r="H1" s="1"/>
      <c r="I1" s="1"/>
      <c r="J1" s="1"/>
      <c r="K1" s="1"/>
      <c r="L1" s="1"/>
      <c r="M1" s="1"/>
      <c r="N1" s="1"/>
      <c r="O1" s="1"/>
      <c r="P1" s="1"/>
    </row>
    <row r="2" spans="1:16" ht="16.5">
      <c r="A2" s="5"/>
      <c r="B2" s="27"/>
      <c r="C2" s="27"/>
      <c r="D2" s="27"/>
      <c r="E2" s="51"/>
      <c r="F2" s="1"/>
      <c r="G2" s="1"/>
      <c r="H2" s="1"/>
      <c r="I2" s="1"/>
      <c r="J2" s="1"/>
      <c r="K2" s="1"/>
      <c r="L2" s="1"/>
      <c r="M2" s="1"/>
      <c r="N2" s="1"/>
      <c r="O2" s="1"/>
      <c r="P2" s="1"/>
    </row>
    <row r="3" spans="1:16" ht="16.5">
      <c r="A3" s="43" t="s">
        <v>632</v>
      </c>
      <c r="B3" s="27"/>
      <c r="C3" s="27"/>
      <c r="D3" s="27"/>
      <c r="E3" s="51"/>
      <c r="F3" s="1"/>
      <c r="G3" s="1"/>
      <c r="H3" s="1"/>
      <c r="I3" s="1"/>
      <c r="J3" s="1"/>
      <c r="K3" s="1"/>
      <c r="L3" s="1"/>
      <c r="M3" s="1"/>
      <c r="N3" s="1"/>
      <c r="O3" s="1"/>
      <c r="P3" s="1"/>
    </row>
    <row r="4" spans="1:16" ht="16.5">
      <c r="A4" s="43"/>
      <c r="B4" s="27"/>
      <c r="C4" s="27"/>
      <c r="D4" s="27"/>
      <c r="E4" s="51"/>
      <c r="F4" s="1"/>
      <c r="G4" s="1"/>
      <c r="H4" s="1"/>
      <c r="I4" s="1"/>
      <c r="J4" s="1"/>
      <c r="K4" s="1"/>
      <c r="L4" s="1"/>
      <c r="M4" s="1"/>
      <c r="N4" s="1"/>
      <c r="O4" s="1"/>
      <c r="P4" s="1"/>
    </row>
    <row r="5" spans="1:16" ht="16.5">
      <c r="A5" s="43" t="s">
        <v>633</v>
      </c>
      <c r="B5" s="27"/>
      <c r="C5" s="27"/>
      <c r="D5" s="27"/>
      <c r="E5" s="51"/>
      <c r="F5" s="1"/>
      <c r="G5" s="1"/>
      <c r="H5" s="1"/>
      <c r="I5" s="1"/>
      <c r="J5" s="1"/>
      <c r="K5" s="1"/>
      <c r="L5" s="1"/>
      <c r="M5" s="1"/>
      <c r="N5" s="1"/>
      <c r="O5" s="1"/>
      <c r="P5" s="1"/>
    </row>
    <row r="6" spans="1:16" ht="16.5">
      <c r="A6" s="24" t="s">
        <v>12</v>
      </c>
      <c r="B6" s="27"/>
      <c r="C6" s="27"/>
      <c r="D6" s="27"/>
      <c r="E6" s="51"/>
      <c r="F6" s="1"/>
      <c r="G6" s="1"/>
      <c r="H6" s="1"/>
      <c r="I6" s="1"/>
      <c r="J6" s="1"/>
      <c r="K6" s="1"/>
      <c r="L6" s="1"/>
      <c r="M6" s="1"/>
      <c r="N6" s="1"/>
      <c r="O6" s="1"/>
      <c r="P6" s="1"/>
    </row>
    <row r="7" spans="1:16" ht="16.5">
      <c r="A7" s="24" t="s">
        <v>13</v>
      </c>
      <c r="B7" s="27"/>
      <c r="C7" s="27"/>
      <c r="D7" s="27"/>
      <c r="E7" s="51"/>
      <c r="F7" s="1"/>
      <c r="G7" s="1"/>
      <c r="H7" s="1"/>
      <c r="I7" s="1"/>
      <c r="J7" s="1"/>
      <c r="K7" s="1"/>
      <c r="L7" s="1"/>
      <c r="M7" s="1"/>
      <c r="N7" s="1"/>
      <c r="O7" s="1"/>
      <c r="P7" s="1"/>
    </row>
    <row r="8" spans="1:16" ht="16.5">
      <c r="A8" s="11" t="s">
        <v>655</v>
      </c>
      <c r="B8" s="42"/>
      <c r="C8" s="42"/>
      <c r="D8" s="42"/>
      <c r="E8" s="54"/>
      <c r="F8" s="1"/>
      <c r="G8" s="1"/>
      <c r="H8" s="1"/>
      <c r="I8" s="1"/>
      <c r="J8" s="1"/>
      <c r="K8" s="1"/>
      <c r="L8" s="1"/>
      <c r="M8" s="1"/>
      <c r="N8" s="1"/>
      <c r="O8" s="1"/>
      <c r="P8" s="1"/>
    </row>
    <row r="9" spans="1:16" ht="52.5">
      <c r="A9" s="123" t="s">
        <v>634</v>
      </c>
      <c r="B9" s="216" t="s">
        <v>535</v>
      </c>
      <c r="C9" s="16"/>
      <c r="D9" s="15"/>
      <c r="E9" s="48"/>
      <c r="F9" s="1"/>
      <c r="G9" s="1"/>
      <c r="H9" s="1"/>
      <c r="I9" s="1"/>
      <c r="J9" s="1"/>
      <c r="K9" s="1"/>
      <c r="L9" s="1"/>
      <c r="M9" s="1"/>
      <c r="N9" s="1"/>
      <c r="O9" s="1"/>
      <c r="P9" s="1"/>
    </row>
    <row r="10" spans="1:16" ht="16.5">
      <c r="A10" s="33" t="s">
        <v>679</v>
      </c>
      <c r="B10" s="39"/>
      <c r="C10" s="34"/>
      <c r="D10" s="35" t="s">
        <v>680</v>
      </c>
      <c r="E10" s="59"/>
      <c r="F10" s="1"/>
      <c r="G10" s="1"/>
      <c r="H10" s="1"/>
      <c r="I10" s="1"/>
      <c r="J10" s="1"/>
      <c r="K10" s="1"/>
      <c r="L10" s="1"/>
      <c r="M10" s="1"/>
      <c r="N10" s="1"/>
      <c r="O10" s="1"/>
      <c r="P10" s="1"/>
    </row>
    <row r="11" spans="1:16" ht="22.5" customHeight="1" thickBot="1">
      <c r="A11" s="124" t="s">
        <v>789</v>
      </c>
      <c r="B11" s="130"/>
      <c r="C11" s="131"/>
      <c r="D11" s="170"/>
      <c r="E11" s="128"/>
      <c r="F11" s="1"/>
      <c r="G11" s="1"/>
      <c r="H11" s="1"/>
      <c r="I11" s="1"/>
      <c r="J11" s="1"/>
      <c r="K11" s="1"/>
      <c r="L11" s="1"/>
      <c r="M11" s="1"/>
      <c r="N11" s="176" t="b">
        <v>0</v>
      </c>
      <c r="O11" s="176">
        <f>IF(N11,1,0)</f>
        <v>0</v>
      </c>
      <c r="P11" s="1"/>
    </row>
    <row r="12" spans="1:16" ht="21" customHeight="1" thickBot="1">
      <c r="A12" s="124" t="s">
        <v>790</v>
      </c>
      <c r="B12" s="130"/>
      <c r="C12" s="131"/>
      <c r="D12" s="171"/>
      <c r="E12" s="61"/>
      <c r="F12" s="1"/>
      <c r="G12" s="1"/>
      <c r="H12" s="1"/>
      <c r="I12" s="1"/>
      <c r="J12" s="1"/>
      <c r="K12" s="1"/>
      <c r="L12" s="1"/>
      <c r="M12" s="1"/>
      <c r="N12" s="176" t="b">
        <v>0</v>
      </c>
      <c r="O12" s="176">
        <f>IF(N12,1,0)</f>
        <v>0</v>
      </c>
      <c r="P12" s="1"/>
    </row>
    <row r="13" spans="1:16" ht="23.25" customHeight="1" thickBot="1">
      <c r="A13" s="124" t="s">
        <v>791</v>
      </c>
      <c r="B13" s="130"/>
      <c r="C13" s="131"/>
      <c r="D13" s="172"/>
      <c r="E13" s="129"/>
      <c r="F13" s="1"/>
      <c r="G13" s="1"/>
      <c r="H13" s="1"/>
      <c r="I13" s="1"/>
      <c r="J13" s="1"/>
      <c r="K13" s="1"/>
      <c r="L13" s="1"/>
      <c r="M13" s="1"/>
      <c r="N13" s="176" t="b">
        <v>0</v>
      </c>
      <c r="O13" s="176">
        <f>IF(N13,1,0)</f>
        <v>0</v>
      </c>
      <c r="P13" s="1"/>
    </row>
    <row r="14" spans="1:16" ht="16.5">
      <c r="A14" s="25" t="s">
        <v>635</v>
      </c>
      <c r="B14" s="49"/>
      <c r="C14" s="49"/>
      <c r="D14" s="49"/>
      <c r="E14" s="57"/>
      <c r="F14" s="1"/>
      <c r="G14" s="1"/>
      <c r="H14" s="1"/>
      <c r="I14" s="1"/>
      <c r="J14" s="1"/>
      <c r="K14" s="1"/>
      <c r="L14" s="1"/>
      <c r="M14" s="1"/>
      <c r="N14" s="1"/>
      <c r="O14" s="1"/>
      <c r="P14" s="1"/>
    </row>
    <row r="15" spans="1:16" ht="16.5">
      <c r="A15" s="174" t="s">
        <v>636</v>
      </c>
      <c r="B15" s="45"/>
      <c r="C15" s="45"/>
      <c r="D15" s="45"/>
      <c r="E15" s="52"/>
      <c r="F15" s="126"/>
      <c r="G15" s="1"/>
      <c r="H15" s="1"/>
      <c r="I15" s="1"/>
      <c r="J15" s="1"/>
      <c r="K15" s="1"/>
      <c r="L15" s="1"/>
      <c r="M15" s="1"/>
      <c r="N15" s="1"/>
      <c r="O15" s="1"/>
      <c r="P15" s="1"/>
    </row>
    <row r="16" spans="1:16" ht="16.5">
      <c r="A16" s="441"/>
      <c r="B16" s="442"/>
      <c r="C16" s="442"/>
      <c r="D16" s="442"/>
      <c r="E16" s="443"/>
      <c r="F16" s="1"/>
      <c r="G16" s="1"/>
      <c r="H16" s="1"/>
      <c r="I16" s="1"/>
      <c r="J16" s="1"/>
      <c r="K16" s="1"/>
      <c r="L16" s="1"/>
      <c r="M16" s="1"/>
      <c r="N16" s="1"/>
      <c r="O16" s="1"/>
      <c r="P16" s="1"/>
    </row>
    <row r="17" spans="1:16" ht="16.5">
      <c r="A17" s="444"/>
      <c r="B17" s="416"/>
      <c r="C17" s="416"/>
      <c r="D17" s="416"/>
      <c r="E17" s="446"/>
      <c r="F17" s="1"/>
      <c r="G17" s="1"/>
      <c r="H17" s="1"/>
      <c r="I17" s="1"/>
      <c r="J17" s="1"/>
      <c r="K17" s="1"/>
      <c r="L17" s="1"/>
      <c r="M17" s="1"/>
      <c r="N17" s="1"/>
      <c r="O17" s="1"/>
      <c r="P17" s="1"/>
    </row>
    <row r="18" spans="1:16" ht="16.5">
      <c r="A18" s="444"/>
      <c r="B18" s="416"/>
      <c r="C18" s="416"/>
      <c r="D18" s="416"/>
      <c r="E18" s="446"/>
      <c r="F18" s="1"/>
      <c r="G18" s="1"/>
      <c r="H18" s="1"/>
      <c r="I18" s="1"/>
      <c r="J18" s="1"/>
      <c r="K18" s="1"/>
      <c r="L18" s="1"/>
      <c r="M18" s="1"/>
      <c r="N18" s="1"/>
      <c r="O18" s="1"/>
      <c r="P18" s="1"/>
    </row>
    <row r="19" spans="1:16" ht="16.5">
      <c r="A19" s="444"/>
      <c r="B19" s="416"/>
      <c r="C19" s="416"/>
      <c r="D19" s="416"/>
      <c r="E19" s="446"/>
      <c r="F19" s="1"/>
      <c r="G19" s="1"/>
      <c r="H19" s="1"/>
      <c r="I19" s="1"/>
      <c r="J19" s="1"/>
      <c r="K19" s="1"/>
      <c r="L19" s="1"/>
      <c r="M19" s="1"/>
      <c r="N19" s="1"/>
      <c r="O19" s="1"/>
      <c r="P19" s="1"/>
    </row>
    <row r="20" spans="1:16" ht="16.5">
      <c r="A20" s="444"/>
      <c r="B20" s="416"/>
      <c r="C20" s="416"/>
      <c r="D20" s="416"/>
      <c r="E20" s="446"/>
      <c r="F20" s="1"/>
      <c r="G20" s="1"/>
      <c r="H20" s="1"/>
      <c r="I20" s="1"/>
      <c r="J20" s="1"/>
      <c r="K20" s="1"/>
      <c r="L20" s="1"/>
      <c r="M20" s="1"/>
      <c r="N20" s="1"/>
      <c r="O20" s="1"/>
      <c r="P20" s="1"/>
    </row>
    <row r="21" spans="1:16" ht="16.5">
      <c r="A21" s="444"/>
      <c r="B21" s="416"/>
      <c r="C21" s="416"/>
      <c r="D21" s="416"/>
      <c r="E21" s="446"/>
      <c r="F21" s="1"/>
      <c r="G21" s="1"/>
      <c r="H21" s="1"/>
      <c r="I21" s="1"/>
      <c r="J21" s="1"/>
      <c r="K21" s="1"/>
      <c r="L21" s="1"/>
      <c r="M21" s="1"/>
      <c r="N21" s="1"/>
      <c r="O21" s="1"/>
      <c r="P21" s="1"/>
    </row>
    <row r="22" spans="1:16" ht="16.5">
      <c r="A22" s="444"/>
      <c r="B22" s="416"/>
      <c r="C22" s="416"/>
      <c r="D22" s="416"/>
      <c r="E22" s="446"/>
      <c r="F22" s="1"/>
      <c r="G22" s="1"/>
      <c r="H22" s="1"/>
      <c r="I22" s="1"/>
      <c r="J22" s="1"/>
      <c r="K22" s="1"/>
      <c r="L22" s="1"/>
      <c r="M22" s="1"/>
      <c r="N22" s="1"/>
      <c r="O22" s="1"/>
      <c r="P22" s="1"/>
    </row>
    <row r="23" spans="1:16" ht="16.5">
      <c r="A23" s="444"/>
      <c r="B23" s="416"/>
      <c r="C23" s="416"/>
      <c r="D23" s="416"/>
      <c r="E23" s="446"/>
      <c r="F23" s="1"/>
      <c r="G23" s="1"/>
      <c r="H23" s="1"/>
      <c r="I23" s="1"/>
      <c r="J23" s="1"/>
      <c r="K23" s="1"/>
      <c r="L23" s="1"/>
      <c r="M23" s="1"/>
      <c r="N23" s="1"/>
      <c r="O23" s="1"/>
      <c r="P23" s="1"/>
    </row>
    <row r="24" spans="1:16" ht="16.5">
      <c r="A24" s="444"/>
      <c r="B24" s="416"/>
      <c r="C24" s="416"/>
      <c r="D24" s="416"/>
      <c r="E24" s="446"/>
      <c r="F24" s="1"/>
      <c r="G24" s="1"/>
      <c r="H24" s="1"/>
      <c r="I24" s="1"/>
      <c r="J24" s="1"/>
      <c r="K24" s="1"/>
      <c r="L24" s="1"/>
      <c r="M24" s="1"/>
      <c r="N24" s="1"/>
      <c r="O24" s="1"/>
      <c r="P24" s="1"/>
    </row>
    <row r="25" spans="1:16" ht="16.5">
      <c r="A25" s="444"/>
      <c r="B25" s="416"/>
      <c r="C25" s="416"/>
      <c r="D25" s="416"/>
      <c r="E25" s="446"/>
      <c r="F25" s="1"/>
      <c r="G25" s="1"/>
      <c r="H25" s="1"/>
      <c r="I25" s="1"/>
      <c r="J25" s="1"/>
      <c r="K25" s="1"/>
      <c r="L25" s="1"/>
      <c r="M25" s="1"/>
      <c r="N25" s="1"/>
      <c r="O25" s="1"/>
      <c r="P25" s="1"/>
    </row>
    <row r="26" spans="1:16" ht="16.5">
      <c r="A26" s="444"/>
      <c r="B26" s="416"/>
      <c r="C26" s="416"/>
      <c r="D26" s="416"/>
      <c r="E26" s="446"/>
      <c r="F26" s="1"/>
      <c r="G26" s="1"/>
      <c r="H26" s="1"/>
      <c r="I26" s="1"/>
      <c r="J26" s="1"/>
      <c r="K26" s="1"/>
      <c r="L26" s="1"/>
      <c r="M26" s="1"/>
      <c r="N26" s="1"/>
      <c r="O26" s="1"/>
      <c r="P26" s="1"/>
    </row>
    <row r="27" spans="1:16" ht="16.5">
      <c r="A27" s="444"/>
      <c r="B27" s="416"/>
      <c r="C27" s="416"/>
      <c r="D27" s="416"/>
      <c r="E27" s="446"/>
      <c r="F27" s="1"/>
      <c r="G27" s="1"/>
      <c r="H27" s="1"/>
      <c r="I27" s="1"/>
      <c r="J27" s="1"/>
      <c r="K27" s="1"/>
      <c r="L27" s="1"/>
      <c r="M27" s="1"/>
      <c r="N27" s="1"/>
      <c r="O27" s="1"/>
      <c r="P27" s="1"/>
    </row>
    <row r="28" spans="1:16" ht="16.5">
      <c r="A28" s="447"/>
      <c r="B28" s="448"/>
      <c r="C28" s="448"/>
      <c r="D28" s="448"/>
      <c r="E28" s="415"/>
      <c r="F28" s="1"/>
      <c r="G28" s="1"/>
      <c r="H28" s="1"/>
      <c r="I28" s="1"/>
      <c r="J28" s="1"/>
      <c r="K28" s="1"/>
      <c r="L28" s="1"/>
      <c r="M28" s="1"/>
      <c r="N28" s="1"/>
      <c r="O28" s="1"/>
      <c r="P28" s="1"/>
    </row>
    <row r="29" spans="1:16" ht="16.5">
      <c r="A29" s="11" t="s">
        <v>730</v>
      </c>
      <c r="B29" s="42"/>
      <c r="C29" s="42"/>
      <c r="D29" s="42"/>
      <c r="E29" s="54"/>
      <c r="F29" s="1"/>
      <c r="G29" s="1"/>
      <c r="H29" s="1"/>
      <c r="I29" s="1"/>
      <c r="J29" s="1"/>
      <c r="K29" s="1"/>
      <c r="L29" s="1"/>
      <c r="M29" s="1"/>
      <c r="N29" s="1"/>
      <c r="O29" s="1"/>
      <c r="P29" s="1"/>
    </row>
    <row r="30" spans="1:16" ht="16.5">
      <c r="A30" s="144"/>
      <c r="B30" s="45"/>
      <c r="C30" s="45"/>
      <c r="D30" s="45"/>
      <c r="E30" s="52"/>
      <c r="F30" s="1"/>
      <c r="G30" s="1"/>
      <c r="H30" s="1"/>
      <c r="I30" s="1"/>
      <c r="J30" s="1"/>
      <c r="K30" s="1"/>
      <c r="L30" s="1"/>
      <c r="M30" s="1"/>
      <c r="N30" s="1"/>
      <c r="O30" s="1"/>
      <c r="P30" s="1"/>
    </row>
    <row r="31" spans="1:16" ht="16.5">
      <c r="A31" s="441"/>
      <c r="B31" s="442"/>
      <c r="C31" s="442"/>
      <c r="D31" s="442"/>
      <c r="E31" s="443"/>
      <c r="F31" s="1"/>
      <c r="G31" s="1"/>
      <c r="H31" s="1"/>
      <c r="I31" s="1"/>
      <c r="J31" s="1"/>
      <c r="K31" s="1"/>
      <c r="L31" s="1"/>
      <c r="M31" s="1"/>
      <c r="N31" s="1"/>
      <c r="O31" s="1"/>
      <c r="P31" s="1"/>
    </row>
    <row r="32" spans="1:16" ht="16.5">
      <c r="A32" s="444"/>
      <c r="B32" s="445"/>
      <c r="C32" s="445"/>
      <c r="D32" s="445"/>
      <c r="E32" s="446"/>
      <c r="F32" s="1"/>
      <c r="G32" s="1"/>
      <c r="H32" s="1"/>
      <c r="I32" s="1"/>
      <c r="J32" s="1"/>
      <c r="K32" s="1"/>
      <c r="L32" s="1"/>
      <c r="M32" s="1"/>
      <c r="N32" s="1"/>
      <c r="O32" s="1"/>
      <c r="P32" s="1"/>
    </row>
    <row r="33" spans="1:16" ht="16.5">
      <c r="A33" s="444"/>
      <c r="B33" s="445"/>
      <c r="C33" s="445"/>
      <c r="D33" s="445"/>
      <c r="E33" s="446"/>
      <c r="F33" s="1"/>
      <c r="G33" s="1"/>
      <c r="H33" s="1"/>
      <c r="I33" s="1"/>
      <c r="J33" s="1"/>
      <c r="K33" s="1"/>
      <c r="L33" s="1"/>
      <c r="M33" s="1"/>
      <c r="N33" s="1"/>
      <c r="O33" s="1"/>
      <c r="P33" s="1"/>
    </row>
    <row r="34" spans="1:16" ht="16.5">
      <c r="A34" s="444"/>
      <c r="B34" s="445"/>
      <c r="C34" s="445"/>
      <c r="D34" s="445"/>
      <c r="E34" s="446"/>
      <c r="F34" s="1"/>
      <c r="G34" s="1"/>
      <c r="H34" s="1"/>
      <c r="I34" s="1"/>
      <c r="J34" s="1"/>
      <c r="K34" s="1"/>
      <c r="L34" s="1"/>
      <c r="M34" s="1"/>
      <c r="N34" s="1"/>
      <c r="O34" s="1"/>
      <c r="P34" s="1"/>
    </row>
    <row r="35" spans="1:16" ht="16.5">
      <c r="A35" s="444"/>
      <c r="B35" s="445"/>
      <c r="C35" s="445"/>
      <c r="D35" s="445"/>
      <c r="E35" s="446"/>
      <c r="F35" s="1"/>
      <c r="G35" s="1"/>
      <c r="H35" s="1"/>
      <c r="I35" s="1"/>
      <c r="J35" s="1"/>
      <c r="K35" s="1"/>
      <c r="L35" s="1"/>
      <c r="M35" s="1"/>
      <c r="N35" s="1"/>
      <c r="O35" s="1"/>
      <c r="P35" s="1"/>
    </row>
    <row r="36" spans="1:16" ht="16.5">
      <c r="A36" s="444"/>
      <c r="B36" s="445"/>
      <c r="C36" s="445"/>
      <c r="D36" s="445"/>
      <c r="E36" s="446"/>
      <c r="F36" s="1"/>
      <c r="G36" s="1"/>
      <c r="H36" s="1"/>
      <c r="I36" s="1"/>
      <c r="J36" s="1"/>
      <c r="K36" s="1"/>
      <c r="L36" s="1"/>
      <c r="M36" s="1"/>
      <c r="N36" s="1"/>
      <c r="O36" s="1"/>
      <c r="P36" s="1"/>
    </row>
    <row r="37" spans="1:16" ht="16.5">
      <c r="A37" s="444"/>
      <c r="B37" s="445"/>
      <c r="C37" s="445"/>
      <c r="D37" s="445"/>
      <c r="E37" s="446"/>
      <c r="F37" s="1"/>
      <c r="G37" s="1"/>
      <c r="H37" s="1"/>
      <c r="I37" s="1"/>
      <c r="J37" s="1"/>
      <c r="K37" s="1"/>
      <c r="L37" s="1"/>
      <c r="M37" s="1"/>
      <c r="N37" s="1"/>
      <c r="O37" s="1"/>
      <c r="P37" s="1"/>
    </row>
    <row r="38" spans="1:16" ht="16.5">
      <c r="A38" s="444"/>
      <c r="B38" s="445"/>
      <c r="C38" s="445"/>
      <c r="D38" s="445"/>
      <c r="E38" s="446"/>
      <c r="F38" s="1"/>
      <c r="G38" s="1"/>
      <c r="H38" s="1"/>
      <c r="I38" s="1"/>
      <c r="J38" s="1"/>
      <c r="K38" s="1"/>
      <c r="L38" s="1"/>
      <c r="M38" s="1"/>
      <c r="N38" s="1"/>
      <c r="O38" s="1"/>
      <c r="P38" s="1"/>
    </row>
    <row r="39" spans="1:16" ht="16.5">
      <c r="A39" s="444"/>
      <c r="B39" s="445"/>
      <c r="C39" s="445"/>
      <c r="D39" s="445"/>
      <c r="E39" s="446"/>
      <c r="F39" s="1"/>
      <c r="G39" s="1"/>
      <c r="H39" s="1"/>
      <c r="I39" s="1"/>
      <c r="J39" s="1"/>
      <c r="K39" s="1"/>
      <c r="L39" s="1"/>
      <c r="M39" s="1"/>
      <c r="N39" s="1"/>
      <c r="O39" s="1"/>
      <c r="P39" s="1"/>
    </row>
    <row r="40" spans="1:16" ht="16.5">
      <c r="A40" s="444"/>
      <c r="B40" s="445"/>
      <c r="C40" s="445"/>
      <c r="D40" s="445"/>
      <c r="E40" s="446"/>
      <c r="F40" s="1"/>
      <c r="G40" s="1"/>
      <c r="H40" s="1"/>
      <c r="I40" s="1"/>
      <c r="J40" s="1"/>
      <c r="K40" s="1"/>
      <c r="L40" s="1"/>
      <c r="M40" s="1"/>
      <c r="N40" s="1"/>
      <c r="O40" s="1"/>
      <c r="P40" s="1"/>
    </row>
    <row r="41" spans="1:5" ht="15">
      <c r="A41" s="444"/>
      <c r="B41" s="445"/>
      <c r="C41" s="445"/>
      <c r="D41" s="445"/>
      <c r="E41" s="446"/>
    </row>
    <row r="42" spans="1:5" ht="15">
      <c r="A42" s="447"/>
      <c r="B42" s="448"/>
      <c r="C42" s="448"/>
      <c r="D42" s="448"/>
      <c r="E42" s="415"/>
    </row>
  </sheetData>
  <sheetProtection password="DBF3" sheet="1" objects="1" scenarios="1"/>
  <mergeCells count="2">
    <mergeCell ref="A16:E28"/>
    <mergeCell ref="A31:E42"/>
  </mergeCells>
  <printOptions/>
  <pageMargins left="0.7480314960629921" right="0.7480314960629921" top="0.984251968503937" bottom="0.984251968503937" header="0.5118110236220472" footer="0.5118110236220472"/>
  <pageSetup fitToHeight="1" fitToWidth="1" horizontalDpi="600" verticalDpi="600" orientation="portrait" scale="86" r:id="rId2"/>
  <legacyDrawing r:id="rId1"/>
</worksheet>
</file>

<file path=xl/worksheets/sheet29.xml><?xml version="1.0" encoding="utf-8"?>
<worksheet xmlns="http://schemas.openxmlformats.org/spreadsheetml/2006/main" xmlns:r="http://schemas.openxmlformats.org/officeDocument/2006/relationships">
  <sheetPr>
    <pageSetUpPr fitToPage="1"/>
  </sheetPr>
  <dimension ref="A1:O48"/>
  <sheetViews>
    <sheetView workbookViewId="0" topLeftCell="A1">
      <selection activeCell="A1" sqref="A1"/>
    </sheetView>
  </sheetViews>
  <sheetFormatPr defaultColWidth="9.00390625" defaultRowHeight="15"/>
  <cols>
    <col min="1" max="1" width="15.50390625" style="0" customWidth="1"/>
    <col min="3" max="3" width="12.625" style="0" customWidth="1"/>
    <col min="4" max="4" width="14.50390625" style="0" customWidth="1"/>
    <col min="5" max="5" width="36.00390625" style="0" customWidth="1"/>
    <col min="14" max="15" width="0" style="0" hidden="1" customWidth="1"/>
  </cols>
  <sheetData>
    <row r="1" spans="1:5" ht="16.5">
      <c r="A1" s="41" t="s">
        <v>11</v>
      </c>
      <c r="B1" s="42"/>
      <c r="C1" s="42"/>
      <c r="D1" s="42"/>
      <c r="E1" s="54"/>
    </row>
    <row r="2" spans="1:5" ht="16.5">
      <c r="A2" s="5"/>
      <c r="B2" s="27"/>
      <c r="C2" s="27"/>
      <c r="D2" s="27"/>
      <c r="E2" s="51"/>
    </row>
    <row r="3" spans="1:5" ht="16.5">
      <c r="A3" s="43" t="s">
        <v>632</v>
      </c>
      <c r="B3" s="27"/>
      <c r="C3" s="27"/>
      <c r="D3" s="27"/>
      <c r="E3" s="51"/>
    </row>
    <row r="4" spans="1:5" ht="16.5">
      <c r="A4" s="43"/>
      <c r="B4" s="27"/>
      <c r="C4" s="27"/>
      <c r="D4" s="27"/>
      <c r="E4" s="51"/>
    </row>
    <row r="5" spans="1:5" ht="16.5">
      <c r="A5" s="43" t="s">
        <v>637</v>
      </c>
      <c r="B5" s="27"/>
      <c r="C5" s="27"/>
      <c r="D5" s="27"/>
      <c r="E5" s="51"/>
    </row>
    <row r="6" spans="1:5" ht="16.5">
      <c r="A6" s="24" t="s">
        <v>638</v>
      </c>
      <c r="B6" s="27"/>
      <c r="C6" s="27"/>
      <c r="D6" s="27"/>
      <c r="E6" s="51"/>
    </row>
    <row r="7" spans="1:5" ht="16.5">
      <c r="A7" s="24"/>
      <c r="B7" s="27"/>
      <c r="C7" s="27"/>
      <c r="D7" s="27"/>
      <c r="E7" s="51"/>
    </row>
    <row r="8" spans="1:5" ht="16.5">
      <c r="A8" s="11" t="s">
        <v>655</v>
      </c>
      <c r="B8" s="42"/>
      <c r="C8" s="42"/>
      <c r="D8" s="42"/>
      <c r="E8" s="54"/>
    </row>
    <row r="9" spans="1:5" ht="27">
      <c r="A9" s="123" t="s">
        <v>639</v>
      </c>
      <c r="B9" s="216" t="s">
        <v>535</v>
      </c>
      <c r="C9" s="16"/>
      <c r="D9" s="15"/>
      <c r="E9" s="48"/>
    </row>
    <row r="10" spans="1:5" ht="16.5">
      <c r="A10" s="33" t="s">
        <v>679</v>
      </c>
      <c r="B10" s="39"/>
      <c r="C10" s="34"/>
      <c r="D10" s="35" t="s">
        <v>680</v>
      </c>
      <c r="E10" s="59"/>
    </row>
    <row r="11" spans="1:15" ht="20.25" customHeight="1" thickBot="1">
      <c r="A11" s="124" t="s">
        <v>789</v>
      </c>
      <c r="B11" s="130"/>
      <c r="C11" s="131"/>
      <c r="D11" s="170"/>
      <c r="E11" s="128"/>
      <c r="N11" s="173" t="b">
        <v>0</v>
      </c>
      <c r="O11" s="173">
        <f>IF(N11,1,0)</f>
        <v>0</v>
      </c>
    </row>
    <row r="12" spans="1:15" ht="22.5" customHeight="1" thickBot="1">
      <c r="A12" s="124" t="s">
        <v>790</v>
      </c>
      <c r="B12" s="130"/>
      <c r="C12" s="131"/>
      <c r="D12" s="171"/>
      <c r="E12" s="61"/>
      <c r="N12" s="173" t="b">
        <v>0</v>
      </c>
      <c r="O12" s="173">
        <f>IF(N12,1,0)</f>
        <v>0</v>
      </c>
    </row>
    <row r="13" spans="1:15" ht="21" customHeight="1" thickBot="1">
      <c r="A13" s="124" t="s">
        <v>791</v>
      </c>
      <c r="B13" s="130"/>
      <c r="C13" s="131"/>
      <c r="D13" s="172"/>
      <c r="E13" s="129"/>
      <c r="N13" s="173" t="b">
        <v>0</v>
      </c>
      <c r="O13" s="173">
        <f>IF(N13,1,0)</f>
        <v>0</v>
      </c>
    </row>
    <row r="14" spans="1:5" ht="15.75">
      <c r="A14" s="25" t="s">
        <v>641</v>
      </c>
      <c r="B14" s="49"/>
      <c r="C14" s="49"/>
      <c r="D14" s="49"/>
      <c r="E14" s="57"/>
    </row>
    <row r="15" spans="1:5" ht="16.5">
      <c r="A15" s="199"/>
      <c r="B15" s="45"/>
      <c r="C15" s="45"/>
      <c r="D15" s="45"/>
      <c r="E15" s="52"/>
    </row>
    <row r="16" spans="1:5" ht="15">
      <c r="A16" s="441"/>
      <c r="B16" s="442"/>
      <c r="C16" s="442"/>
      <c r="D16" s="442"/>
      <c r="E16" s="443"/>
    </row>
    <row r="17" spans="1:5" ht="15">
      <c r="A17" s="444"/>
      <c r="B17" s="416"/>
      <c r="C17" s="416"/>
      <c r="D17" s="416"/>
      <c r="E17" s="446"/>
    </row>
    <row r="18" spans="1:5" ht="15">
      <c r="A18" s="444"/>
      <c r="B18" s="416"/>
      <c r="C18" s="416"/>
      <c r="D18" s="416"/>
      <c r="E18" s="446"/>
    </row>
    <row r="19" spans="1:5" ht="15">
      <c r="A19" s="444"/>
      <c r="B19" s="416"/>
      <c r="C19" s="416"/>
      <c r="D19" s="416"/>
      <c r="E19" s="446"/>
    </row>
    <row r="20" spans="1:5" ht="15">
      <c r="A20" s="444"/>
      <c r="B20" s="416"/>
      <c r="C20" s="416"/>
      <c r="D20" s="416"/>
      <c r="E20" s="446"/>
    </row>
    <row r="21" spans="1:5" ht="15">
      <c r="A21" s="444"/>
      <c r="B21" s="416"/>
      <c r="C21" s="416"/>
      <c r="D21" s="416"/>
      <c r="E21" s="446"/>
    </row>
    <row r="22" spans="1:5" ht="15">
      <c r="A22" s="444"/>
      <c r="B22" s="416"/>
      <c r="C22" s="416"/>
      <c r="D22" s="416"/>
      <c r="E22" s="446"/>
    </row>
    <row r="23" spans="1:5" ht="15">
      <c r="A23" s="444"/>
      <c r="B23" s="416"/>
      <c r="C23" s="416"/>
      <c r="D23" s="416"/>
      <c r="E23" s="446"/>
    </row>
    <row r="24" spans="1:5" ht="15">
      <c r="A24" s="444"/>
      <c r="B24" s="416"/>
      <c r="C24" s="416"/>
      <c r="D24" s="416"/>
      <c r="E24" s="446"/>
    </row>
    <row r="25" spans="1:5" ht="15">
      <c r="A25" s="444"/>
      <c r="B25" s="416"/>
      <c r="C25" s="416"/>
      <c r="D25" s="416"/>
      <c r="E25" s="446"/>
    </row>
    <row r="26" spans="1:5" ht="15">
      <c r="A26" s="444"/>
      <c r="B26" s="416"/>
      <c r="C26" s="416"/>
      <c r="D26" s="416"/>
      <c r="E26" s="446"/>
    </row>
    <row r="27" spans="1:5" ht="15">
      <c r="A27" s="444"/>
      <c r="B27" s="416"/>
      <c r="C27" s="416"/>
      <c r="D27" s="416"/>
      <c r="E27" s="446"/>
    </row>
    <row r="28" spans="1:5" ht="15">
      <c r="A28" s="447"/>
      <c r="B28" s="448"/>
      <c r="C28" s="448"/>
      <c r="D28" s="448"/>
      <c r="E28" s="415"/>
    </row>
    <row r="29" spans="1:5" ht="16.5">
      <c r="A29" s="11" t="s">
        <v>730</v>
      </c>
      <c r="B29" s="42"/>
      <c r="C29" s="42"/>
      <c r="D29" s="42"/>
      <c r="E29" s="54"/>
    </row>
    <row r="30" spans="1:5" ht="16.5">
      <c r="A30" s="144"/>
      <c r="B30" s="45"/>
      <c r="C30" s="45"/>
      <c r="D30" s="45"/>
      <c r="E30" s="52"/>
    </row>
    <row r="31" spans="1:5" ht="15">
      <c r="A31" s="510"/>
      <c r="B31" s="486"/>
      <c r="C31" s="486"/>
      <c r="D31" s="486"/>
      <c r="E31" s="487"/>
    </row>
    <row r="32" spans="1:5" ht="15">
      <c r="A32" s="488"/>
      <c r="B32" s="489"/>
      <c r="C32" s="489"/>
      <c r="D32" s="489"/>
      <c r="E32" s="490"/>
    </row>
    <row r="33" spans="1:5" ht="15">
      <c r="A33" s="488"/>
      <c r="B33" s="489"/>
      <c r="C33" s="489"/>
      <c r="D33" s="489"/>
      <c r="E33" s="490"/>
    </row>
    <row r="34" spans="1:5" ht="15">
      <c r="A34" s="488"/>
      <c r="B34" s="489"/>
      <c r="C34" s="489"/>
      <c r="D34" s="489"/>
      <c r="E34" s="490"/>
    </row>
    <row r="35" spans="1:5" ht="15">
      <c r="A35" s="488"/>
      <c r="B35" s="489"/>
      <c r="C35" s="489"/>
      <c r="D35" s="489"/>
      <c r="E35" s="490"/>
    </row>
    <row r="36" spans="1:5" ht="15">
      <c r="A36" s="488"/>
      <c r="B36" s="489"/>
      <c r="C36" s="489"/>
      <c r="D36" s="489"/>
      <c r="E36" s="490"/>
    </row>
    <row r="37" spans="1:5" ht="15">
      <c r="A37" s="488"/>
      <c r="B37" s="489"/>
      <c r="C37" s="489"/>
      <c r="D37" s="489"/>
      <c r="E37" s="490"/>
    </row>
    <row r="38" spans="1:5" ht="15">
      <c r="A38" s="488"/>
      <c r="B38" s="489"/>
      <c r="C38" s="489"/>
      <c r="D38" s="489"/>
      <c r="E38" s="490"/>
    </row>
    <row r="39" spans="1:5" ht="15">
      <c r="A39" s="488"/>
      <c r="B39" s="489"/>
      <c r="C39" s="489"/>
      <c r="D39" s="489"/>
      <c r="E39" s="490"/>
    </row>
    <row r="40" spans="1:5" ht="15">
      <c r="A40" s="488"/>
      <c r="B40" s="489"/>
      <c r="C40" s="489"/>
      <c r="D40" s="489"/>
      <c r="E40" s="490"/>
    </row>
    <row r="41" spans="1:5" ht="15">
      <c r="A41" s="488"/>
      <c r="B41" s="489"/>
      <c r="C41" s="489"/>
      <c r="D41" s="489"/>
      <c r="E41" s="490"/>
    </row>
    <row r="42" spans="1:5" ht="15">
      <c r="A42" s="488"/>
      <c r="B42" s="489"/>
      <c r="C42" s="489"/>
      <c r="D42" s="489"/>
      <c r="E42" s="490"/>
    </row>
    <row r="43" spans="1:5" ht="15">
      <c r="A43" s="488"/>
      <c r="B43" s="489"/>
      <c r="C43" s="489"/>
      <c r="D43" s="489"/>
      <c r="E43" s="490"/>
    </row>
    <row r="44" spans="1:5" ht="15">
      <c r="A44" s="488"/>
      <c r="B44" s="489"/>
      <c r="C44" s="489"/>
      <c r="D44" s="489"/>
      <c r="E44" s="490"/>
    </row>
    <row r="45" spans="1:5" ht="15">
      <c r="A45" s="488"/>
      <c r="B45" s="489"/>
      <c r="C45" s="489"/>
      <c r="D45" s="489"/>
      <c r="E45" s="490"/>
    </row>
    <row r="46" spans="1:5" ht="15">
      <c r="A46" s="488"/>
      <c r="B46" s="489"/>
      <c r="C46" s="489"/>
      <c r="D46" s="489"/>
      <c r="E46" s="490"/>
    </row>
    <row r="47" spans="1:5" ht="15">
      <c r="A47" s="488"/>
      <c r="B47" s="489"/>
      <c r="C47" s="489"/>
      <c r="D47" s="489"/>
      <c r="E47" s="490"/>
    </row>
    <row r="48" spans="1:5" ht="15">
      <c r="A48" s="491"/>
      <c r="B48" s="492"/>
      <c r="C48" s="492"/>
      <c r="D48" s="492"/>
      <c r="E48" s="493"/>
    </row>
  </sheetData>
  <sheetProtection password="DBF3" sheet="1" objects="1" scenarios="1"/>
  <mergeCells count="2">
    <mergeCell ref="A16:E28"/>
    <mergeCell ref="A31:E48"/>
  </mergeCells>
  <printOptions/>
  <pageMargins left="0.7480314960629921" right="0.7480314960629921" top="0.984251968503937" bottom="0.984251968503937" header="0.5118110236220472" footer="0.5118110236220472"/>
  <pageSetup fitToHeight="1" fitToWidth="1" horizontalDpi="600" verticalDpi="600" orientation="portrait" scale="93"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F48"/>
  <sheetViews>
    <sheetView tabSelected="1" workbookViewId="0" topLeftCell="A1">
      <selection activeCell="A1" sqref="A1"/>
    </sheetView>
  </sheetViews>
  <sheetFormatPr defaultColWidth="9.00390625" defaultRowHeight="15"/>
  <cols>
    <col min="1" max="1" width="34.50390625" style="0" customWidth="1"/>
    <col min="2" max="2" width="16.875" style="0" customWidth="1"/>
    <col min="3" max="3" width="5.50390625" style="0" customWidth="1"/>
    <col min="4" max="4" width="13.25390625" style="0" customWidth="1"/>
    <col min="5" max="5" width="12.00390625" style="0" customWidth="1"/>
    <col min="6" max="6" width="1.625" style="0" customWidth="1"/>
  </cols>
  <sheetData>
    <row r="1" spans="1:6" ht="15">
      <c r="A1" s="204" t="s">
        <v>574</v>
      </c>
      <c r="B1" s="3"/>
      <c r="C1" s="3"/>
      <c r="D1" s="3"/>
      <c r="E1" s="3"/>
      <c r="F1" s="4"/>
    </row>
    <row r="2" spans="1:6" ht="20.25" customHeight="1">
      <c r="A2" s="155" t="s">
        <v>854</v>
      </c>
      <c r="B2" s="201" t="s">
        <v>640</v>
      </c>
      <c r="C2" s="6"/>
      <c r="D2" s="6"/>
      <c r="E2" s="6"/>
      <c r="F2" s="7"/>
    </row>
    <row r="3" spans="1:6" ht="20.25" customHeight="1">
      <c r="A3" s="103"/>
      <c r="B3" s="148"/>
      <c r="C3" s="6"/>
      <c r="D3" s="6"/>
      <c r="E3" s="6"/>
      <c r="F3" s="7"/>
    </row>
    <row r="4" spans="1:6" ht="20.25" customHeight="1">
      <c r="A4" s="155" t="s">
        <v>851</v>
      </c>
      <c r="B4" s="423" t="s">
        <v>167</v>
      </c>
      <c r="C4" s="424"/>
      <c r="D4" s="424"/>
      <c r="E4" s="424"/>
      <c r="F4" s="425"/>
    </row>
    <row r="5" spans="1:6" ht="20.25" customHeight="1">
      <c r="A5" s="155"/>
      <c r="B5" s="426"/>
      <c r="C5" s="427"/>
      <c r="D5" s="427"/>
      <c r="E5" s="427"/>
      <c r="F5" s="428"/>
    </row>
    <row r="6" spans="1:6" ht="20.25" customHeight="1">
      <c r="A6" s="212" t="s">
        <v>44</v>
      </c>
      <c r="B6" s="429" t="s">
        <v>168</v>
      </c>
      <c r="C6" s="430"/>
      <c r="D6" s="430"/>
      <c r="E6" s="430"/>
      <c r="F6" s="431"/>
    </row>
    <row r="7" spans="1:6" ht="20.25" customHeight="1">
      <c r="A7" s="212"/>
      <c r="B7" s="432"/>
      <c r="C7" s="433"/>
      <c r="D7" s="433"/>
      <c r="E7" s="433"/>
      <c r="F7" s="434"/>
    </row>
    <row r="8" spans="1:6" ht="20.25" customHeight="1">
      <c r="A8" s="212"/>
      <c r="B8" s="205"/>
      <c r="C8" s="206"/>
      <c r="D8" s="206"/>
      <c r="E8" s="206"/>
      <c r="F8" s="207"/>
    </row>
    <row r="9" spans="1:6" ht="19.5" customHeight="1">
      <c r="A9" s="155" t="s">
        <v>852</v>
      </c>
      <c r="B9" s="203">
        <v>37712</v>
      </c>
      <c r="C9" s="87" t="s">
        <v>853</v>
      </c>
      <c r="D9" s="203">
        <v>37904</v>
      </c>
      <c r="E9" s="19"/>
      <c r="F9" s="13"/>
    </row>
    <row r="10" spans="1:6" ht="15" customHeight="1">
      <c r="A10" s="208"/>
      <c r="B10" s="209" t="s">
        <v>46</v>
      </c>
      <c r="C10" s="149"/>
      <c r="D10" s="210" t="s">
        <v>46</v>
      </c>
      <c r="E10" s="149"/>
      <c r="F10" s="202"/>
    </row>
    <row r="11" spans="1:6" ht="23.25" customHeight="1">
      <c r="A11" s="155" t="s">
        <v>45</v>
      </c>
      <c r="B11" s="159">
        <v>37981</v>
      </c>
      <c r="C11" s="6"/>
      <c r="D11" s="6"/>
      <c r="E11" s="6"/>
      <c r="F11" s="7"/>
    </row>
    <row r="12" spans="1:6" ht="15">
      <c r="A12" s="5"/>
      <c r="B12" s="6"/>
      <c r="C12" s="6"/>
      <c r="D12" s="6"/>
      <c r="E12" s="6"/>
      <c r="F12" s="7"/>
    </row>
    <row r="13" spans="1:6" ht="15">
      <c r="A13" s="25" t="s">
        <v>857</v>
      </c>
      <c r="B13" s="6"/>
      <c r="C13" s="6"/>
      <c r="D13" s="6"/>
      <c r="E13" s="6"/>
      <c r="F13" s="7"/>
    </row>
    <row r="14" spans="1:6" ht="15">
      <c r="A14" s="25" t="s">
        <v>858</v>
      </c>
      <c r="B14" s="6"/>
      <c r="C14" s="6"/>
      <c r="D14" s="76" t="s">
        <v>856</v>
      </c>
      <c r="E14" s="6"/>
      <c r="F14" s="7"/>
    </row>
    <row r="15" spans="1:6" ht="15">
      <c r="A15" s="418" t="s">
        <v>169</v>
      </c>
      <c r="B15" s="419"/>
      <c r="C15" s="420"/>
      <c r="D15" s="211" t="s">
        <v>465</v>
      </c>
      <c r="E15" s="6"/>
      <c r="F15" s="7"/>
    </row>
    <row r="16" spans="1:6" ht="15">
      <c r="A16" s="418"/>
      <c r="B16" s="419"/>
      <c r="C16" s="420"/>
      <c r="D16" s="211"/>
      <c r="E16" s="6"/>
      <c r="F16" s="7"/>
    </row>
    <row r="17" spans="1:6" ht="15">
      <c r="A17" s="418"/>
      <c r="B17" s="419"/>
      <c r="C17" s="420"/>
      <c r="D17" s="211"/>
      <c r="E17" s="6"/>
      <c r="F17" s="7"/>
    </row>
    <row r="18" spans="1:6" ht="15">
      <c r="A18" s="388" t="s">
        <v>760</v>
      </c>
      <c r="B18" s="389"/>
      <c r="C18" s="390"/>
      <c r="D18" s="435" t="s">
        <v>557</v>
      </c>
      <c r="E18" s="436"/>
      <c r="F18" s="7"/>
    </row>
    <row r="19" spans="1:6" ht="15">
      <c r="A19" s="5"/>
      <c r="B19" s="6"/>
      <c r="C19" s="6"/>
      <c r="D19" s="6"/>
      <c r="E19" s="6"/>
      <c r="F19" s="7"/>
    </row>
    <row r="20" spans="1:6" ht="15">
      <c r="A20" s="25" t="s">
        <v>855</v>
      </c>
      <c r="B20" s="6"/>
      <c r="C20" s="6"/>
      <c r="D20" s="6"/>
      <c r="E20" s="6"/>
      <c r="F20" s="7"/>
    </row>
    <row r="21" spans="1:6" ht="15">
      <c r="A21" s="410" t="s">
        <v>170</v>
      </c>
      <c r="B21" s="6"/>
      <c r="C21" s="6"/>
      <c r="D21" s="6"/>
      <c r="E21" s="6"/>
      <c r="F21" s="7"/>
    </row>
    <row r="22" spans="1:6" ht="15">
      <c r="A22" s="25" t="s">
        <v>860</v>
      </c>
      <c r="B22" s="6"/>
      <c r="C22" s="6"/>
      <c r="D22" s="6"/>
      <c r="E22" s="6"/>
      <c r="F22" s="7"/>
    </row>
    <row r="23" spans="1:6" ht="15">
      <c r="A23" s="421" t="s">
        <v>171</v>
      </c>
      <c r="B23" s="422"/>
      <c r="C23" s="12"/>
      <c r="D23" s="12"/>
      <c r="E23" s="12"/>
      <c r="F23" s="22"/>
    </row>
    <row r="24" spans="1:6" ht="15">
      <c r="A24" s="89" t="s">
        <v>861</v>
      </c>
      <c r="B24" s="15"/>
      <c r="C24" s="15"/>
      <c r="D24" s="15"/>
      <c r="E24" s="15"/>
      <c r="F24" s="17"/>
    </row>
    <row r="25" spans="1:6" ht="15">
      <c r="A25" s="92" t="s">
        <v>862</v>
      </c>
      <c r="B25" s="34"/>
      <c r="C25" s="34"/>
      <c r="D25" s="34"/>
      <c r="E25" s="34"/>
      <c r="F25" s="36"/>
    </row>
    <row r="26" spans="1:6" ht="15">
      <c r="A26" s="337"/>
      <c r="B26" s="338"/>
      <c r="C26" s="338"/>
      <c r="D26" s="338"/>
      <c r="E26" s="338"/>
      <c r="F26" s="339"/>
    </row>
    <row r="27" spans="1:6" ht="15">
      <c r="A27" s="336"/>
      <c r="B27" s="319"/>
      <c r="C27" s="319"/>
      <c r="D27" s="319"/>
      <c r="E27" s="319"/>
      <c r="F27" s="320"/>
    </row>
    <row r="28" spans="1:6" ht="15">
      <c r="A28" s="321"/>
      <c r="B28" s="322"/>
      <c r="C28" s="322"/>
      <c r="D28" s="322"/>
      <c r="E28" s="322"/>
      <c r="F28" s="323"/>
    </row>
    <row r="29" spans="1:6" ht="15">
      <c r="A29" s="321"/>
      <c r="B29" s="322"/>
      <c r="C29" s="322"/>
      <c r="D29" s="322"/>
      <c r="E29" s="322"/>
      <c r="F29" s="323"/>
    </row>
    <row r="30" spans="1:6" ht="15">
      <c r="A30" s="321"/>
      <c r="B30" s="322"/>
      <c r="C30" s="322"/>
      <c r="D30" s="322"/>
      <c r="E30" s="322"/>
      <c r="F30" s="323"/>
    </row>
    <row r="31" spans="1:6" ht="15">
      <c r="A31" s="321"/>
      <c r="B31" s="322"/>
      <c r="C31" s="322"/>
      <c r="D31" s="322"/>
      <c r="E31" s="322"/>
      <c r="F31" s="323"/>
    </row>
    <row r="32" spans="1:6" ht="15">
      <c r="A32" s="321"/>
      <c r="B32" s="322"/>
      <c r="C32" s="322"/>
      <c r="D32" s="322"/>
      <c r="E32" s="322"/>
      <c r="F32" s="323"/>
    </row>
    <row r="33" spans="1:6" ht="15">
      <c r="A33" s="321"/>
      <c r="B33" s="322"/>
      <c r="C33" s="322"/>
      <c r="D33" s="322"/>
      <c r="E33" s="322"/>
      <c r="F33" s="323"/>
    </row>
    <row r="34" spans="1:6" ht="15">
      <c r="A34" s="321"/>
      <c r="B34" s="322"/>
      <c r="C34" s="322"/>
      <c r="D34" s="322"/>
      <c r="E34" s="322"/>
      <c r="F34" s="323"/>
    </row>
    <row r="35" spans="1:6" ht="15">
      <c r="A35" s="321"/>
      <c r="B35" s="322"/>
      <c r="C35" s="322"/>
      <c r="D35" s="322"/>
      <c r="E35" s="322"/>
      <c r="F35" s="323"/>
    </row>
    <row r="36" spans="1:6" ht="15">
      <c r="A36" s="321"/>
      <c r="B36" s="322"/>
      <c r="C36" s="322"/>
      <c r="D36" s="322"/>
      <c r="E36" s="322"/>
      <c r="F36" s="323"/>
    </row>
    <row r="37" spans="1:6" ht="15">
      <c r="A37" s="321"/>
      <c r="B37" s="322"/>
      <c r="C37" s="322"/>
      <c r="D37" s="322"/>
      <c r="E37" s="322"/>
      <c r="F37" s="323"/>
    </row>
    <row r="38" spans="1:6" ht="15">
      <c r="A38" s="321"/>
      <c r="B38" s="322"/>
      <c r="C38" s="322"/>
      <c r="D38" s="322"/>
      <c r="E38" s="322"/>
      <c r="F38" s="323"/>
    </row>
    <row r="39" spans="1:6" ht="15">
      <c r="A39" s="321"/>
      <c r="B39" s="322"/>
      <c r="C39" s="322"/>
      <c r="D39" s="322"/>
      <c r="E39" s="322"/>
      <c r="F39" s="323"/>
    </row>
    <row r="40" spans="1:6" ht="15">
      <c r="A40" s="321"/>
      <c r="B40" s="322"/>
      <c r="C40" s="322"/>
      <c r="D40" s="322"/>
      <c r="E40" s="322"/>
      <c r="F40" s="323"/>
    </row>
    <row r="41" spans="1:6" ht="15">
      <c r="A41" s="321"/>
      <c r="B41" s="322"/>
      <c r="C41" s="322"/>
      <c r="D41" s="322"/>
      <c r="E41" s="322"/>
      <c r="F41" s="323"/>
    </row>
    <row r="42" spans="1:6" ht="15">
      <c r="A42" s="321"/>
      <c r="B42" s="322"/>
      <c r="C42" s="322"/>
      <c r="D42" s="322"/>
      <c r="E42" s="322"/>
      <c r="F42" s="323"/>
    </row>
    <row r="43" spans="1:6" ht="15">
      <c r="A43" s="321"/>
      <c r="B43" s="322"/>
      <c r="C43" s="322"/>
      <c r="D43" s="322"/>
      <c r="E43" s="322"/>
      <c r="F43" s="323"/>
    </row>
    <row r="44" spans="1:6" ht="15">
      <c r="A44" s="321"/>
      <c r="B44" s="322"/>
      <c r="C44" s="322"/>
      <c r="D44" s="322"/>
      <c r="E44" s="322"/>
      <c r="F44" s="323"/>
    </row>
    <row r="45" spans="1:6" ht="15">
      <c r="A45" s="321"/>
      <c r="B45" s="322"/>
      <c r="C45" s="322"/>
      <c r="D45" s="322"/>
      <c r="E45" s="322"/>
      <c r="F45" s="323"/>
    </row>
    <row r="46" spans="1:6" ht="15">
      <c r="A46" s="321"/>
      <c r="B46" s="322"/>
      <c r="C46" s="322"/>
      <c r="D46" s="322"/>
      <c r="E46" s="322"/>
      <c r="F46" s="323"/>
    </row>
    <row r="47" spans="1:6" ht="15">
      <c r="A47" s="321"/>
      <c r="B47" s="322"/>
      <c r="C47" s="322"/>
      <c r="D47" s="322"/>
      <c r="E47" s="322"/>
      <c r="F47" s="323"/>
    </row>
    <row r="48" spans="1:6" ht="15">
      <c r="A48" s="324"/>
      <c r="B48" s="325"/>
      <c r="C48" s="325"/>
      <c r="D48" s="325"/>
      <c r="E48" s="325"/>
      <c r="F48" s="326"/>
    </row>
  </sheetData>
  <sheetProtection password="DBF3" sheet="1" scenarios="1"/>
  <mergeCells count="7">
    <mergeCell ref="A17:C17"/>
    <mergeCell ref="A23:B23"/>
    <mergeCell ref="B4:F5"/>
    <mergeCell ref="A15:C15"/>
    <mergeCell ref="A16:C16"/>
    <mergeCell ref="B6:F7"/>
    <mergeCell ref="D18:E18"/>
  </mergeCells>
  <hyperlinks>
    <hyperlink ref="A21" r:id="rId1" display="adesa@terra.com.pe"/>
  </hyperlinks>
  <printOptions/>
  <pageMargins left="0.7480314960629921" right="0.7480314960629921" top="0.984251968503937" bottom="0.984251968503937" header="0.5118110236220472" footer="0.5118110236220472"/>
  <pageSetup fitToHeight="1" fitToWidth="1" horizontalDpi="600" verticalDpi="600" orientation="portrait" scale="98" r:id="rId4"/>
  <legacyDrawing r:id="rId3"/>
  <oleObjects>
    <oleObject progId="Word.Document.8" shapeId="1596297" r:id="rId2"/>
  </oleObjects>
</worksheet>
</file>

<file path=xl/worksheets/sheet30.xml><?xml version="1.0" encoding="utf-8"?>
<worksheet xmlns="http://schemas.openxmlformats.org/spreadsheetml/2006/main" xmlns:r="http://schemas.openxmlformats.org/officeDocument/2006/relationships">
  <sheetPr>
    <pageSetUpPr fitToPage="1"/>
  </sheetPr>
  <dimension ref="A1:O51"/>
  <sheetViews>
    <sheetView workbookViewId="0" topLeftCell="A1">
      <selection activeCell="A1" sqref="A1"/>
    </sheetView>
  </sheetViews>
  <sheetFormatPr defaultColWidth="9.00390625" defaultRowHeight="15"/>
  <cols>
    <col min="1" max="1" width="14.375" style="0" customWidth="1"/>
    <col min="2" max="2" width="12.625" style="0" customWidth="1"/>
    <col min="4" max="4" width="13.50390625" style="0" customWidth="1"/>
    <col min="5" max="5" width="38.75390625" style="0" customWidth="1"/>
    <col min="14" max="15" width="0" style="0" hidden="1" customWidth="1"/>
  </cols>
  <sheetData>
    <row r="1" spans="1:5" ht="16.5">
      <c r="A1" s="41" t="s">
        <v>11</v>
      </c>
      <c r="B1" s="42"/>
      <c r="C1" s="42"/>
      <c r="D1" s="42"/>
      <c r="E1" s="54"/>
    </row>
    <row r="2" spans="1:5" ht="16.5">
      <c r="A2" s="5"/>
      <c r="B2" s="27"/>
      <c r="C2" s="27"/>
      <c r="D2" s="27"/>
      <c r="E2" s="51"/>
    </row>
    <row r="3" spans="1:5" ht="16.5">
      <c r="A3" s="43" t="s">
        <v>642</v>
      </c>
      <c r="B3" s="27"/>
      <c r="C3" s="27"/>
      <c r="D3" s="27"/>
      <c r="E3" s="51"/>
    </row>
    <row r="4" spans="1:5" ht="16.5">
      <c r="A4" s="43"/>
      <c r="B4" s="27"/>
      <c r="C4" s="27"/>
      <c r="D4" s="27"/>
      <c r="E4" s="51"/>
    </row>
    <row r="5" spans="1:5" ht="16.5">
      <c r="A5" s="43" t="s">
        <v>643</v>
      </c>
      <c r="B5" s="27"/>
      <c r="C5" s="27"/>
      <c r="D5" s="27"/>
      <c r="E5" s="51"/>
    </row>
    <row r="6" spans="1:5" ht="16.5">
      <c r="A6" s="24" t="s">
        <v>14</v>
      </c>
      <c r="B6" s="27"/>
      <c r="C6" s="27"/>
      <c r="D6" s="27"/>
      <c r="E6" s="51"/>
    </row>
    <row r="7" spans="1:5" ht="16.5">
      <c r="A7" s="24" t="s">
        <v>15</v>
      </c>
      <c r="B7" s="27"/>
      <c r="C7" s="27"/>
      <c r="D7" s="27"/>
      <c r="E7" s="51"/>
    </row>
    <row r="8" spans="1:5" ht="16.5">
      <c r="A8" s="11" t="s">
        <v>655</v>
      </c>
      <c r="B8" s="42"/>
      <c r="C8" s="42"/>
      <c r="D8" s="42"/>
      <c r="E8" s="54"/>
    </row>
    <row r="9" spans="1:5" ht="39.75">
      <c r="A9" s="123" t="s">
        <v>644</v>
      </c>
      <c r="B9" s="216" t="s">
        <v>535</v>
      </c>
      <c r="C9" s="16"/>
      <c r="D9" s="15"/>
      <c r="E9" s="48"/>
    </row>
    <row r="10" spans="1:5" ht="16.5">
      <c r="A10" s="33" t="s">
        <v>679</v>
      </c>
      <c r="B10" s="39"/>
      <c r="C10" s="34"/>
      <c r="D10" s="35" t="s">
        <v>680</v>
      </c>
      <c r="E10" s="59"/>
    </row>
    <row r="11" spans="1:15" ht="21" customHeight="1" thickBot="1">
      <c r="A11" s="124" t="s">
        <v>789</v>
      </c>
      <c r="B11" s="130"/>
      <c r="C11" s="131"/>
      <c r="D11" s="170"/>
      <c r="E11" s="128"/>
      <c r="N11" s="173" t="b">
        <v>0</v>
      </c>
      <c r="O11" s="173">
        <f>IF(N11,1,0)</f>
        <v>0</v>
      </c>
    </row>
    <row r="12" spans="1:15" ht="21.75" customHeight="1" thickBot="1">
      <c r="A12" s="124" t="s">
        <v>790</v>
      </c>
      <c r="B12" s="130"/>
      <c r="C12" s="131"/>
      <c r="D12" s="171"/>
      <c r="E12" s="61"/>
      <c r="N12" s="173" t="b">
        <v>0</v>
      </c>
      <c r="O12" s="173">
        <f>IF(N12,1,0)</f>
        <v>0</v>
      </c>
    </row>
    <row r="13" spans="1:15" ht="22.5" customHeight="1" thickBot="1">
      <c r="A13" s="124" t="s">
        <v>791</v>
      </c>
      <c r="B13" s="130"/>
      <c r="C13" s="131"/>
      <c r="D13" s="172"/>
      <c r="E13" s="129"/>
      <c r="N13" s="173" t="b">
        <v>0</v>
      </c>
      <c r="O13" s="173">
        <f>IF(N13,1,0)</f>
        <v>0</v>
      </c>
    </row>
    <row r="14" spans="1:5" ht="16.5">
      <c r="A14" s="25" t="s">
        <v>645</v>
      </c>
      <c r="B14" s="49"/>
      <c r="C14" s="49"/>
      <c r="D14" s="49"/>
      <c r="E14" s="57"/>
    </row>
    <row r="15" spans="1:5" ht="16.5">
      <c r="A15" s="199"/>
      <c r="B15" s="45"/>
      <c r="C15" s="45"/>
      <c r="D15" s="45"/>
      <c r="E15" s="52"/>
    </row>
    <row r="16" spans="1:5" ht="15">
      <c r="A16" s="441"/>
      <c r="B16" s="442"/>
      <c r="C16" s="442"/>
      <c r="D16" s="442"/>
      <c r="E16" s="443"/>
    </row>
    <row r="17" spans="1:5" ht="15">
      <c r="A17" s="444"/>
      <c r="B17" s="416"/>
      <c r="C17" s="416"/>
      <c r="D17" s="416"/>
      <c r="E17" s="446"/>
    </row>
    <row r="18" spans="1:5" ht="15">
      <c r="A18" s="444"/>
      <c r="B18" s="416"/>
      <c r="C18" s="416"/>
      <c r="D18" s="416"/>
      <c r="E18" s="446"/>
    </row>
    <row r="19" spans="1:5" ht="15">
      <c r="A19" s="444"/>
      <c r="B19" s="416"/>
      <c r="C19" s="416"/>
      <c r="D19" s="416"/>
      <c r="E19" s="446"/>
    </row>
    <row r="20" spans="1:5" ht="15">
      <c r="A20" s="444"/>
      <c r="B20" s="416"/>
      <c r="C20" s="416"/>
      <c r="D20" s="416"/>
      <c r="E20" s="446"/>
    </row>
    <row r="21" spans="1:5" ht="15">
      <c r="A21" s="444"/>
      <c r="B21" s="416"/>
      <c r="C21" s="416"/>
      <c r="D21" s="416"/>
      <c r="E21" s="446"/>
    </row>
    <row r="22" spans="1:5" ht="15">
      <c r="A22" s="444"/>
      <c r="B22" s="416"/>
      <c r="C22" s="416"/>
      <c r="D22" s="416"/>
      <c r="E22" s="446"/>
    </row>
    <row r="23" spans="1:5" ht="15">
      <c r="A23" s="444"/>
      <c r="B23" s="416"/>
      <c r="C23" s="416"/>
      <c r="D23" s="416"/>
      <c r="E23" s="446"/>
    </row>
    <row r="24" spans="1:5" ht="15">
      <c r="A24" s="444"/>
      <c r="B24" s="416"/>
      <c r="C24" s="416"/>
      <c r="D24" s="416"/>
      <c r="E24" s="446"/>
    </row>
    <row r="25" spans="1:5" ht="15">
      <c r="A25" s="444"/>
      <c r="B25" s="416"/>
      <c r="C25" s="416"/>
      <c r="D25" s="416"/>
      <c r="E25" s="446"/>
    </row>
    <row r="26" spans="1:5" ht="15">
      <c r="A26" s="444"/>
      <c r="B26" s="416"/>
      <c r="C26" s="416"/>
      <c r="D26" s="416"/>
      <c r="E26" s="446"/>
    </row>
    <row r="27" spans="1:5" ht="15">
      <c r="A27" s="444"/>
      <c r="B27" s="416"/>
      <c r="C27" s="416"/>
      <c r="D27" s="416"/>
      <c r="E27" s="446"/>
    </row>
    <row r="28" spans="1:5" ht="15">
      <c r="A28" s="447"/>
      <c r="B28" s="448"/>
      <c r="C28" s="448"/>
      <c r="D28" s="448"/>
      <c r="E28" s="415"/>
    </row>
    <row r="29" spans="1:5" ht="16.5">
      <c r="A29" s="11" t="s">
        <v>730</v>
      </c>
      <c r="B29" s="42"/>
      <c r="C29" s="42"/>
      <c r="D29" s="42"/>
      <c r="E29" s="54"/>
    </row>
    <row r="30" spans="1:5" ht="16.5">
      <c r="A30" s="144"/>
      <c r="B30" s="45"/>
      <c r="C30" s="45"/>
      <c r="D30" s="45"/>
      <c r="E30" s="52"/>
    </row>
    <row r="31" spans="1:5" ht="15">
      <c r="A31" s="510"/>
      <c r="B31" s="511"/>
      <c r="C31" s="511"/>
      <c r="D31" s="511"/>
      <c r="E31" s="512"/>
    </row>
    <row r="32" spans="1:5" ht="15">
      <c r="A32" s="513"/>
      <c r="B32" s="514"/>
      <c r="C32" s="514"/>
      <c r="D32" s="514"/>
      <c r="E32" s="515"/>
    </row>
    <row r="33" spans="1:5" ht="15">
      <c r="A33" s="513"/>
      <c r="B33" s="514"/>
      <c r="C33" s="514"/>
      <c r="D33" s="514"/>
      <c r="E33" s="515"/>
    </row>
    <row r="34" spans="1:5" ht="15">
      <c r="A34" s="513"/>
      <c r="B34" s="514"/>
      <c r="C34" s="514"/>
      <c r="D34" s="514"/>
      <c r="E34" s="515"/>
    </row>
    <row r="35" spans="1:5" ht="15">
      <c r="A35" s="513"/>
      <c r="B35" s="514"/>
      <c r="C35" s="514"/>
      <c r="D35" s="514"/>
      <c r="E35" s="515"/>
    </row>
    <row r="36" spans="1:5" ht="15">
      <c r="A36" s="513"/>
      <c r="B36" s="514"/>
      <c r="C36" s="514"/>
      <c r="D36" s="514"/>
      <c r="E36" s="515"/>
    </row>
    <row r="37" spans="1:5" ht="15">
      <c r="A37" s="513"/>
      <c r="B37" s="514"/>
      <c r="C37" s="514"/>
      <c r="D37" s="514"/>
      <c r="E37" s="515"/>
    </row>
    <row r="38" spans="1:5" ht="15">
      <c r="A38" s="513"/>
      <c r="B38" s="514"/>
      <c r="C38" s="514"/>
      <c r="D38" s="514"/>
      <c r="E38" s="515"/>
    </row>
    <row r="39" spans="1:5" ht="15">
      <c r="A39" s="513"/>
      <c r="B39" s="514"/>
      <c r="C39" s="514"/>
      <c r="D39" s="514"/>
      <c r="E39" s="515"/>
    </row>
    <row r="40" spans="1:5" ht="15">
      <c r="A40" s="513"/>
      <c r="B40" s="514"/>
      <c r="C40" s="514"/>
      <c r="D40" s="514"/>
      <c r="E40" s="515"/>
    </row>
    <row r="41" spans="1:5" ht="15">
      <c r="A41" s="513"/>
      <c r="B41" s="514"/>
      <c r="C41" s="514"/>
      <c r="D41" s="514"/>
      <c r="E41" s="515"/>
    </row>
    <row r="42" spans="1:5" ht="15">
      <c r="A42" s="513"/>
      <c r="B42" s="514"/>
      <c r="C42" s="514"/>
      <c r="D42" s="514"/>
      <c r="E42" s="515"/>
    </row>
    <row r="43" spans="1:5" ht="15">
      <c r="A43" s="513"/>
      <c r="B43" s="514"/>
      <c r="C43" s="514"/>
      <c r="D43" s="514"/>
      <c r="E43" s="515"/>
    </row>
    <row r="44" spans="1:5" ht="15">
      <c r="A44" s="513"/>
      <c r="B44" s="514"/>
      <c r="C44" s="514"/>
      <c r="D44" s="514"/>
      <c r="E44" s="515"/>
    </row>
    <row r="45" spans="1:5" ht="15">
      <c r="A45" s="513"/>
      <c r="B45" s="514"/>
      <c r="C45" s="514"/>
      <c r="D45" s="514"/>
      <c r="E45" s="515"/>
    </row>
    <row r="46" spans="1:5" ht="15">
      <c r="A46" s="513"/>
      <c r="B46" s="514"/>
      <c r="C46" s="514"/>
      <c r="D46" s="514"/>
      <c r="E46" s="515"/>
    </row>
    <row r="47" spans="1:5" ht="15">
      <c r="A47" s="513"/>
      <c r="B47" s="514"/>
      <c r="C47" s="514"/>
      <c r="D47" s="514"/>
      <c r="E47" s="515"/>
    </row>
    <row r="48" spans="1:5" ht="15">
      <c r="A48" s="513"/>
      <c r="B48" s="514"/>
      <c r="C48" s="514"/>
      <c r="D48" s="514"/>
      <c r="E48" s="515"/>
    </row>
    <row r="49" spans="1:5" ht="15">
      <c r="A49" s="513"/>
      <c r="B49" s="514"/>
      <c r="C49" s="514"/>
      <c r="D49" s="514"/>
      <c r="E49" s="515"/>
    </row>
    <row r="50" spans="1:5" ht="15">
      <c r="A50" s="513"/>
      <c r="B50" s="514"/>
      <c r="C50" s="514"/>
      <c r="D50" s="514"/>
      <c r="E50" s="515"/>
    </row>
    <row r="51" spans="1:5" ht="15">
      <c r="A51" s="516"/>
      <c r="B51" s="517"/>
      <c r="C51" s="517"/>
      <c r="D51" s="517"/>
      <c r="E51" s="518"/>
    </row>
  </sheetData>
  <sheetProtection password="DBF3" sheet="1" objects="1" scenarios="1"/>
  <mergeCells count="2">
    <mergeCell ref="A16:E28"/>
    <mergeCell ref="A31:E51"/>
  </mergeCells>
  <printOptions/>
  <pageMargins left="0.7480314960629921" right="0.7480314960629921" top="0.984251968503937" bottom="0.984251968503937" header="0.5118110236220472" footer="0.5118110236220472"/>
  <pageSetup fitToHeight="1" fitToWidth="1" horizontalDpi="600" verticalDpi="600" orientation="portrait" scale="93" r:id="rId2"/>
  <legacyDrawing r:id="rId1"/>
</worksheet>
</file>

<file path=xl/worksheets/sheet31.xml><?xml version="1.0" encoding="utf-8"?>
<worksheet xmlns="http://schemas.openxmlformats.org/spreadsheetml/2006/main" xmlns:r="http://schemas.openxmlformats.org/officeDocument/2006/relationships">
  <sheetPr>
    <pageSetUpPr fitToPage="1"/>
  </sheetPr>
  <dimension ref="A1:O50"/>
  <sheetViews>
    <sheetView workbookViewId="0" topLeftCell="A1">
      <selection activeCell="A1" sqref="A1"/>
    </sheetView>
  </sheetViews>
  <sheetFormatPr defaultColWidth="9.00390625" defaultRowHeight="15"/>
  <cols>
    <col min="1" max="1" width="14.25390625" style="0" customWidth="1"/>
    <col min="4" max="4" width="13.375" style="0" customWidth="1"/>
    <col min="5" max="5" width="43.00390625" style="0" customWidth="1"/>
    <col min="14" max="15" width="0" style="0" hidden="1" customWidth="1"/>
  </cols>
  <sheetData>
    <row r="1" spans="1:5" ht="16.5">
      <c r="A1" s="41" t="s">
        <v>11</v>
      </c>
      <c r="B1" s="42"/>
      <c r="C1" s="42"/>
      <c r="D1" s="42"/>
      <c r="E1" s="54"/>
    </row>
    <row r="2" spans="1:5" ht="16.5">
      <c r="A2" s="5"/>
      <c r="B2" s="27"/>
      <c r="C2" s="27"/>
      <c r="D2" s="27"/>
      <c r="E2" s="51"/>
    </row>
    <row r="3" spans="1:5" ht="16.5">
      <c r="A3" s="43" t="s">
        <v>642</v>
      </c>
      <c r="B3" s="27"/>
      <c r="C3" s="27"/>
      <c r="D3" s="27"/>
      <c r="E3" s="51"/>
    </row>
    <row r="4" spans="1:5" ht="16.5">
      <c r="A4" s="43"/>
      <c r="B4" s="27"/>
      <c r="C4" s="27"/>
      <c r="D4" s="27"/>
      <c r="E4" s="51"/>
    </row>
    <row r="5" spans="1:5" ht="16.5">
      <c r="A5" s="43" t="s">
        <v>646</v>
      </c>
      <c r="B5" s="27"/>
      <c r="C5" s="27"/>
      <c r="D5" s="27"/>
      <c r="E5" s="51"/>
    </row>
    <row r="6" spans="1:5" ht="16.5">
      <c r="A6" s="24" t="s">
        <v>647</v>
      </c>
      <c r="B6" s="27"/>
      <c r="C6" s="27"/>
      <c r="D6" s="27"/>
      <c r="E6" s="51"/>
    </row>
    <row r="7" spans="1:5" ht="16.5">
      <c r="A7" s="24" t="s">
        <v>653</v>
      </c>
      <c r="B7" s="27"/>
      <c r="C7" s="27"/>
      <c r="D7" s="27"/>
      <c r="E7" s="51"/>
    </row>
    <row r="8" spans="1:5" ht="16.5">
      <c r="A8" s="11" t="s">
        <v>655</v>
      </c>
      <c r="B8" s="42"/>
      <c r="C8" s="42"/>
      <c r="D8" s="42"/>
      <c r="E8" s="54"/>
    </row>
    <row r="9" spans="1:5" ht="57.75" customHeight="1">
      <c r="A9" s="123" t="s">
        <v>648</v>
      </c>
      <c r="B9" s="216" t="s">
        <v>535</v>
      </c>
      <c r="C9" s="16"/>
      <c r="D9" s="15"/>
      <c r="E9" s="48"/>
    </row>
    <row r="10" spans="1:5" ht="16.5">
      <c r="A10" s="33" t="s">
        <v>679</v>
      </c>
      <c r="B10" s="39"/>
      <c r="C10" s="34"/>
      <c r="D10" s="35" t="s">
        <v>680</v>
      </c>
      <c r="E10" s="59"/>
    </row>
    <row r="11" spans="1:15" ht="21.75" customHeight="1" thickBot="1">
      <c r="A11" s="124" t="s">
        <v>649</v>
      </c>
      <c r="B11" s="130"/>
      <c r="C11" s="131"/>
      <c r="D11" s="170"/>
      <c r="E11" s="128"/>
      <c r="N11" s="173" t="b">
        <v>0</v>
      </c>
      <c r="O11" s="173">
        <f>IF(N11,1,0)</f>
        <v>0</v>
      </c>
    </row>
    <row r="12" spans="1:15" ht="21" customHeight="1" thickBot="1">
      <c r="A12" s="124" t="s">
        <v>650</v>
      </c>
      <c r="B12" s="130"/>
      <c r="C12" s="131"/>
      <c r="D12" s="171"/>
      <c r="E12" s="61"/>
      <c r="N12" s="173" t="b">
        <v>0</v>
      </c>
      <c r="O12" s="173">
        <f>IF(N12,1,0)</f>
        <v>0</v>
      </c>
    </row>
    <row r="13" spans="1:15" ht="21.75" customHeight="1" thickBot="1">
      <c r="A13" s="124" t="s">
        <v>651</v>
      </c>
      <c r="B13" s="130"/>
      <c r="C13" s="131"/>
      <c r="D13" s="172"/>
      <c r="E13" s="129"/>
      <c r="N13" s="173" t="b">
        <v>0</v>
      </c>
      <c r="O13" s="173">
        <f>IF(N13,1,0)</f>
        <v>0</v>
      </c>
    </row>
    <row r="14" spans="1:5" ht="16.5">
      <c r="A14" s="25" t="s">
        <v>16</v>
      </c>
      <c r="B14" s="49"/>
      <c r="C14" s="49"/>
      <c r="D14" s="49"/>
      <c r="E14" s="57"/>
    </row>
    <row r="15" spans="1:5" ht="16.5">
      <c r="A15" s="174" t="s">
        <v>652</v>
      </c>
      <c r="B15" s="45"/>
      <c r="C15" s="45"/>
      <c r="D15" s="45"/>
      <c r="E15" s="52"/>
    </row>
    <row r="16" spans="1:5" ht="15">
      <c r="A16" s="441"/>
      <c r="B16" s="442"/>
      <c r="C16" s="442"/>
      <c r="D16" s="442"/>
      <c r="E16" s="443"/>
    </row>
    <row r="17" spans="1:5" ht="15">
      <c r="A17" s="444"/>
      <c r="B17" s="416"/>
      <c r="C17" s="416"/>
      <c r="D17" s="416"/>
      <c r="E17" s="446"/>
    </row>
    <row r="18" spans="1:5" ht="15">
      <c r="A18" s="444"/>
      <c r="B18" s="416"/>
      <c r="C18" s="416"/>
      <c r="D18" s="416"/>
      <c r="E18" s="446"/>
    </row>
    <row r="19" spans="1:5" ht="15">
      <c r="A19" s="444"/>
      <c r="B19" s="416"/>
      <c r="C19" s="416"/>
      <c r="D19" s="416"/>
      <c r="E19" s="446"/>
    </row>
    <row r="20" spans="1:5" ht="15">
      <c r="A20" s="444"/>
      <c r="B20" s="416"/>
      <c r="C20" s="416"/>
      <c r="D20" s="416"/>
      <c r="E20" s="446"/>
    </row>
    <row r="21" spans="1:5" ht="15">
      <c r="A21" s="444"/>
      <c r="B21" s="416"/>
      <c r="C21" s="416"/>
      <c r="D21" s="416"/>
      <c r="E21" s="446"/>
    </row>
    <row r="22" spans="1:5" ht="15">
      <c r="A22" s="444"/>
      <c r="B22" s="416"/>
      <c r="C22" s="416"/>
      <c r="D22" s="416"/>
      <c r="E22" s="446"/>
    </row>
    <row r="23" spans="1:5" ht="15">
      <c r="A23" s="444"/>
      <c r="B23" s="416"/>
      <c r="C23" s="416"/>
      <c r="D23" s="416"/>
      <c r="E23" s="446"/>
    </row>
    <row r="24" spans="1:5" ht="15">
      <c r="A24" s="444"/>
      <c r="B24" s="416"/>
      <c r="C24" s="416"/>
      <c r="D24" s="416"/>
      <c r="E24" s="446"/>
    </row>
    <row r="25" spans="1:5" ht="15">
      <c r="A25" s="444"/>
      <c r="B25" s="416"/>
      <c r="C25" s="416"/>
      <c r="D25" s="416"/>
      <c r="E25" s="446"/>
    </row>
    <row r="26" spans="1:5" ht="15">
      <c r="A26" s="444"/>
      <c r="B26" s="416"/>
      <c r="C26" s="416"/>
      <c r="D26" s="416"/>
      <c r="E26" s="446"/>
    </row>
    <row r="27" spans="1:5" ht="15">
      <c r="A27" s="444"/>
      <c r="B27" s="416"/>
      <c r="C27" s="416"/>
      <c r="D27" s="416"/>
      <c r="E27" s="446"/>
    </row>
    <row r="28" spans="1:5" ht="15">
      <c r="A28" s="447"/>
      <c r="B28" s="448"/>
      <c r="C28" s="448"/>
      <c r="D28" s="448"/>
      <c r="E28" s="415"/>
    </row>
    <row r="29" spans="1:5" ht="16.5">
      <c r="A29" s="11" t="s">
        <v>730</v>
      </c>
      <c r="B29" s="42"/>
      <c r="C29" s="42"/>
      <c r="D29" s="42"/>
      <c r="E29" s="54"/>
    </row>
    <row r="30" spans="1:5" ht="16.5">
      <c r="A30" s="144"/>
      <c r="B30" s="45"/>
      <c r="C30" s="45"/>
      <c r="D30" s="45"/>
      <c r="E30" s="52"/>
    </row>
    <row r="31" spans="1:5" ht="15">
      <c r="A31" s="510"/>
      <c r="B31" s="511"/>
      <c r="C31" s="511"/>
      <c r="D31" s="511"/>
      <c r="E31" s="512"/>
    </row>
    <row r="32" spans="1:5" ht="15">
      <c r="A32" s="513"/>
      <c r="B32" s="514"/>
      <c r="C32" s="514"/>
      <c r="D32" s="514"/>
      <c r="E32" s="515"/>
    </row>
    <row r="33" spans="1:5" ht="15">
      <c r="A33" s="513"/>
      <c r="B33" s="514"/>
      <c r="C33" s="514"/>
      <c r="D33" s="514"/>
      <c r="E33" s="515"/>
    </row>
    <row r="34" spans="1:5" ht="15">
      <c r="A34" s="513"/>
      <c r="B34" s="514"/>
      <c r="C34" s="514"/>
      <c r="D34" s="514"/>
      <c r="E34" s="515"/>
    </row>
    <row r="35" spans="1:5" ht="15">
      <c r="A35" s="513"/>
      <c r="B35" s="514"/>
      <c r="C35" s="514"/>
      <c r="D35" s="514"/>
      <c r="E35" s="515"/>
    </row>
    <row r="36" spans="1:5" ht="15">
      <c r="A36" s="513"/>
      <c r="B36" s="514"/>
      <c r="C36" s="514"/>
      <c r="D36" s="514"/>
      <c r="E36" s="515"/>
    </row>
    <row r="37" spans="1:5" ht="15">
      <c r="A37" s="513"/>
      <c r="B37" s="514"/>
      <c r="C37" s="514"/>
      <c r="D37" s="514"/>
      <c r="E37" s="515"/>
    </row>
    <row r="38" spans="1:5" ht="15">
      <c r="A38" s="513"/>
      <c r="B38" s="514"/>
      <c r="C38" s="514"/>
      <c r="D38" s="514"/>
      <c r="E38" s="515"/>
    </row>
    <row r="39" spans="1:5" ht="15">
      <c r="A39" s="513"/>
      <c r="B39" s="514"/>
      <c r="C39" s="514"/>
      <c r="D39" s="514"/>
      <c r="E39" s="515"/>
    </row>
    <row r="40" spans="1:5" ht="15">
      <c r="A40" s="513"/>
      <c r="B40" s="514"/>
      <c r="C40" s="514"/>
      <c r="D40" s="514"/>
      <c r="E40" s="515"/>
    </row>
    <row r="41" spans="1:5" ht="15">
      <c r="A41" s="513"/>
      <c r="B41" s="514"/>
      <c r="C41" s="514"/>
      <c r="D41" s="514"/>
      <c r="E41" s="515"/>
    </row>
    <row r="42" spans="1:5" ht="15">
      <c r="A42" s="513"/>
      <c r="B42" s="514"/>
      <c r="C42" s="514"/>
      <c r="D42" s="514"/>
      <c r="E42" s="515"/>
    </row>
    <row r="43" spans="1:5" ht="15">
      <c r="A43" s="513"/>
      <c r="B43" s="514"/>
      <c r="C43" s="514"/>
      <c r="D43" s="514"/>
      <c r="E43" s="515"/>
    </row>
    <row r="44" spans="1:5" ht="15">
      <c r="A44" s="513"/>
      <c r="B44" s="514"/>
      <c r="C44" s="514"/>
      <c r="D44" s="514"/>
      <c r="E44" s="515"/>
    </row>
    <row r="45" spans="1:5" ht="15">
      <c r="A45" s="513"/>
      <c r="B45" s="514"/>
      <c r="C45" s="514"/>
      <c r="D45" s="514"/>
      <c r="E45" s="515"/>
    </row>
    <row r="46" spans="1:5" ht="15">
      <c r="A46" s="513"/>
      <c r="B46" s="514"/>
      <c r="C46" s="514"/>
      <c r="D46" s="514"/>
      <c r="E46" s="515"/>
    </row>
    <row r="47" spans="1:5" ht="15">
      <c r="A47" s="513"/>
      <c r="B47" s="514"/>
      <c r="C47" s="514"/>
      <c r="D47" s="514"/>
      <c r="E47" s="515"/>
    </row>
    <row r="48" spans="1:5" ht="15">
      <c r="A48" s="513"/>
      <c r="B48" s="514"/>
      <c r="C48" s="514"/>
      <c r="D48" s="514"/>
      <c r="E48" s="515"/>
    </row>
    <row r="49" spans="1:5" ht="15">
      <c r="A49" s="513"/>
      <c r="B49" s="514"/>
      <c r="C49" s="514"/>
      <c r="D49" s="514"/>
      <c r="E49" s="515"/>
    </row>
    <row r="50" spans="1:5" ht="15">
      <c r="A50" s="516"/>
      <c r="B50" s="517"/>
      <c r="C50" s="517"/>
      <c r="D50" s="517"/>
      <c r="E50" s="518"/>
    </row>
  </sheetData>
  <sheetProtection password="DBF3" sheet="1" objects="1" scenarios="1"/>
  <mergeCells count="2">
    <mergeCell ref="A16:E28"/>
    <mergeCell ref="A31:E50"/>
  </mergeCells>
  <printOptions/>
  <pageMargins left="0.7480314960629921" right="0.7480314960629921" top="0.984251968503937" bottom="0.984251968503937" header="0.5118110236220472" footer="0.5118110236220472"/>
  <pageSetup fitToHeight="1" fitToWidth="1" horizontalDpi="600" verticalDpi="600" orientation="portrait" scale="92" r:id="rId2"/>
  <legacyDrawing r:id="rId1"/>
</worksheet>
</file>

<file path=xl/worksheets/sheet32.xml><?xml version="1.0" encoding="utf-8"?>
<worksheet xmlns="http://schemas.openxmlformats.org/spreadsheetml/2006/main" xmlns:r="http://schemas.openxmlformats.org/officeDocument/2006/relationships">
  <sheetPr codeName="Sheet2121111111111111">
    <pageSetUpPr fitToPage="1"/>
  </sheetPr>
  <dimension ref="A1:F51"/>
  <sheetViews>
    <sheetView workbookViewId="0" topLeftCell="B1">
      <selection activeCell="B1" sqref="B1"/>
    </sheetView>
  </sheetViews>
  <sheetFormatPr defaultColWidth="9.00390625" defaultRowHeight="15"/>
  <cols>
    <col min="1" max="1" width="25.50390625" style="40" hidden="1" customWidth="1"/>
    <col min="2" max="2" width="29.375" style="1" customWidth="1"/>
    <col min="3" max="3" width="11.375" style="1" customWidth="1"/>
    <col min="4" max="4" width="14.00390625" style="1" customWidth="1"/>
    <col min="5" max="5" width="14.125" style="1" customWidth="1"/>
    <col min="6" max="6" width="17.875" style="1" customWidth="1"/>
    <col min="7" max="16384" width="9.00390625" style="1" customWidth="1"/>
  </cols>
  <sheetData>
    <row r="1" spans="1:6" ht="15.75">
      <c r="A1" s="40" t="s">
        <v>683</v>
      </c>
      <c r="B1" s="41" t="s">
        <v>11</v>
      </c>
      <c r="C1" s="42"/>
      <c r="D1" s="42"/>
      <c r="E1" s="42"/>
      <c r="F1" s="54"/>
    </row>
    <row r="2" spans="1:6" ht="16.5">
      <c r="A2" s="40" t="s">
        <v>683</v>
      </c>
      <c r="B2" s="5"/>
      <c r="C2" s="27"/>
      <c r="D2" s="27"/>
      <c r="E2" s="27"/>
      <c r="F2" s="51"/>
    </row>
    <row r="3" spans="1:6" ht="15.75">
      <c r="A3" s="40" t="s">
        <v>683</v>
      </c>
      <c r="B3" s="43" t="s">
        <v>656</v>
      </c>
      <c r="C3" s="27"/>
      <c r="D3" s="27"/>
      <c r="E3" s="27"/>
      <c r="F3" s="51"/>
    </row>
    <row r="4" spans="2:6" ht="15.75">
      <c r="B4" s="43"/>
      <c r="C4" s="27"/>
      <c r="D4" s="27"/>
      <c r="E4" s="27"/>
      <c r="F4" s="51"/>
    </row>
    <row r="5" spans="1:6" ht="16.5">
      <c r="A5" s="40" t="s">
        <v>683</v>
      </c>
      <c r="B5" s="43" t="s">
        <v>802</v>
      </c>
      <c r="C5" s="27"/>
      <c r="D5" s="27"/>
      <c r="E5" s="27"/>
      <c r="F5" s="51"/>
    </row>
    <row r="6" spans="2:6" ht="16.5">
      <c r="B6" s="24" t="s">
        <v>799</v>
      </c>
      <c r="C6" s="27"/>
      <c r="D6" s="27"/>
      <c r="E6" s="27"/>
      <c r="F6" s="51"/>
    </row>
    <row r="7" spans="1:6" ht="16.5">
      <c r="A7" s="40" t="s">
        <v>683</v>
      </c>
      <c r="B7" s="24" t="s">
        <v>17</v>
      </c>
      <c r="C7" s="49"/>
      <c r="D7" s="139"/>
      <c r="E7" s="27"/>
      <c r="F7" s="51"/>
    </row>
    <row r="8" spans="2:6" ht="16.5">
      <c r="B8" s="144" t="s">
        <v>803</v>
      </c>
      <c r="C8" s="151"/>
      <c r="D8" s="151"/>
      <c r="E8" s="27"/>
      <c r="F8" s="51"/>
    </row>
    <row r="9" spans="1:6" ht="16.5">
      <c r="A9" s="40" t="s">
        <v>683</v>
      </c>
      <c r="B9" s="11" t="s">
        <v>800</v>
      </c>
      <c r="C9" s="42"/>
      <c r="D9" s="42"/>
      <c r="E9" s="42"/>
      <c r="F9" s="54"/>
    </row>
    <row r="10" spans="1:6" ht="16.5">
      <c r="A10" s="40" t="s">
        <v>683</v>
      </c>
      <c r="B10" s="8" t="s">
        <v>491</v>
      </c>
      <c r="C10" s="27"/>
      <c r="D10" s="27"/>
      <c r="E10" s="27"/>
      <c r="F10" s="51"/>
    </row>
    <row r="11" spans="1:6" ht="26.25">
      <c r="A11" s="40" t="s">
        <v>683</v>
      </c>
      <c r="B11" s="31" t="s">
        <v>801</v>
      </c>
      <c r="C11" s="216" t="s">
        <v>535</v>
      </c>
      <c r="D11" s="47"/>
      <c r="E11" s="47"/>
      <c r="F11" s="48"/>
    </row>
    <row r="12" spans="1:6" ht="15.75">
      <c r="A12" s="40" t="s">
        <v>683</v>
      </c>
      <c r="B12" s="33" t="s">
        <v>679</v>
      </c>
      <c r="C12" s="58"/>
      <c r="D12" s="58"/>
      <c r="E12" s="35" t="s">
        <v>680</v>
      </c>
      <c r="F12" s="59"/>
    </row>
    <row r="13" spans="1:6" ht="16.5" thickBot="1">
      <c r="A13" s="40" t="s">
        <v>683</v>
      </c>
      <c r="B13" s="41"/>
      <c r="C13" s="150"/>
      <c r="D13" s="49"/>
      <c r="E13" s="49"/>
      <c r="F13" s="56"/>
    </row>
    <row r="14" spans="1:6" ht="17.25" thickBot="1">
      <c r="A14" s="40" t="s">
        <v>683</v>
      </c>
      <c r="B14" s="24" t="s">
        <v>412</v>
      </c>
      <c r="C14" s="49"/>
      <c r="D14" s="152"/>
      <c r="E14" s="310"/>
      <c r="F14" s="263"/>
    </row>
    <row r="15" spans="1:6" ht="17.25" thickBot="1">
      <c r="A15" s="40" t="s">
        <v>683</v>
      </c>
      <c r="B15" s="24" t="s">
        <v>483</v>
      </c>
      <c r="C15" s="27"/>
      <c r="D15" s="152"/>
      <c r="E15" s="310"/>
      <c r="F15" s="263"/>
    </row>
    <row r="16" spans="2:6" ht="17.25" thickBot="1">
      <c r="B16" s="24" t="s">
        <v>484</v>
      </c>
      <c r="C16" s="27"/>
      <c r="D16" s="152"/>
      <c r="E16" s="310"/>
      <c r="F16" s="263"/>
    </row>
    <row r="17" spans="2:6" ht="17.25" thickBot="1">
      <c r="B17" s="24" t="s">
        <v>486</v>
      </c>
      <c r="C17" s="27"/>
      <c r="D17" s="152"/>
      <c r="E17" s="310"/>
      <c r="F17" s="263"/>
    </row>
    <row r="18" spans="2:6" ht="17.25" thickBot="1">
      <c r="B18" s="24" t="s">
        <v>413</v>
      </c>
      <c r="C18" s="27"/>
      <c r="D18" s="152"/>
      <c r="E18" s="310"/>
      <c r="F18" s="263">
        <v>2</v>
      </c>
    </row>
    <row r="19" spans="2:6" ht="17.25" thickBot="1">
      <c r="B19" s="24" t="s">
        <v>414</v>
      </c>
      <c r="C19" s="27"/>
      <c r="D19" s="152"/>
      <c r="E19" s="310"/>
      <c r="F19" s="263"/>
    </row>
    <row r="20" spans="1:6" ht="17.25" thickBot="1">
      <c r="A20" s="40" t="s">
        <v>683</v>
      </c>
      <c r="B20" s="179" t="s">
        <v>415</v>
      </c>
      <c r="C20" s="27"/>
      <c r="D20" s="152"/>
      <c r="E20" s="310"/>
      <c r="F20" s="263">
        <v>3</v>
      </c>
    </row>
    <row r="21" spans="1:6" ht="17.25" thickBot="1">
      <c r="A21" s="40" t="s">
        <v>683</v>
      </c>
      <c r="B21" s="179" t="s">
        <v>485</v>
      </c>
      <c r="C21" s="27"/>
      <c r="D21" s="27"/>
      <c r="E21" s="310"/>
      <c r="F21" s="264"/>
    </row>
    <row r="22" spans="1:6" ht="17.25" thickBot="1">
      <c r="A22" s="40" t="s">
        <v>683</v>
      </c>
      <c r="B22" s="179" t="s">
        <v>487</v>
      </c>
      <c r="C22" s="152"/>
      <c r="D22" s="152"/>
      <c r="E22" s="310"/>
      <c r="F22" s="264"/>
    </row>
    <row r="23" spans="1:6" ht="17.25" thickBot="1">
      <c r="A23" s="40" t="s">
        <v>683</v>
      </c>
      <c r="B23" s="179" t="s">
        <v>489</v>
      </c>
      <c r="C23" s="152"/>
      <c r="D23" s="152"/>
      <c r="E23" s="310"/>
      <c r="F23" s="264"/>
    </row>
    <row r="24" spans="1:6" ht="17.25" thickBot="1">
      <c r="A24" s="40" t="s">
        <v>683</v>
      </c>
      <c r="B24" s="24"/>
      <c r="C24" s="55"/>
      <c r="D24" s="74"/>
      <c r="E24" s="311" t="s">
        <v>674</v>
      </c>
      <c r="F24" s="265">
        <f>SUM(F14:F23)</f>
        <v>5</v>
      </c>
    </row>
    <row r="25" spans="2:6" ht="15.75">
      <c r="B25" s="11" t="s">
        <v>488</v>
      </c>
      <c r="C25" s="42"/>
      <c r="D25" s="42"/>
      <c r="E25" s="27"/>
      <c r="F25" s="54"/>
    </row>
    <row r="26" spans="2:6" ht="15.75">
      <c r="B26" s="79" t="s">
        <v>794</v>
      </c>
      <c r="C26" s="45"/>
      <c r="D26" s="45"/>
      <c r="E26" s="45"/>
      <c r="F26" s="52"/>
    </row>
    <row r="27" spans="2:6" ht="15.75">
      <c r="B27" s="441" t="s">
        <v>148</v>
      </c>
      <c r="C27" s="442"/>
      <c r="D27" s="442"/>
      <c r="E27" s="442"/>
      <c r="F27" s="443"/>
    </row>
    <row r="28" spans="2:6" ht="15.75">
      <c r="B28" s="444"/>
      <c r="C28" s="445"/>
      <c r="D28" s="445"/>
      <c r="E28" s="445"/>
      <c r="F28" s="446"/>
    </row>
    <row r="29" spans="2:6" ht="15.75">
      <c r="B29" s="444"/>
      <c r="C29" s="445"/>
      <c r="D29" s="445"/>
      <c r="E29" s="445"/>
      <c r="F29" s="446"/>
    </row>
    <row r="30" spans="2:6" ht="15.75">
      <c r="B30" s="444"/>
      <c r="C30" s="445"/>
      <c r="D30" s="445"/>
      <c r="E30" s="445"/>
      <c r="F30" s="446"/>
    </row>
    <row r="31" spans="2:6" ht="15.75">
      <c r="B31" s="444"/>
      <c r="C31" s="445"/>
      <c r="D31" s="445"/>
      <c r="E31" s="445"/>
      <c r="F31" s="446"/>
    </row>
    <row r="32" spans="2:6" ht="15.75">
      <c r="B32" s="444"/>
      <c r="C32" s="445"/>
      <c r="D32" s="445"/>
      <c r="E32" s="445"/>
      <c r="F32" s="446"/>
    </row>
    <row r="33" spans="2:6" ht="15.75">
      <c r="B33" s="444"/>
      <c r="C33" s="445"/>
      <c r="D33" s="445"/>
      <c r="E33" s="445"/>
      <c r="F33" s="446"/>
    </row>
    <row r="34" spans="2:6" ht="15.75">
      <c r="B34" s="444"/>
      <c r="C34" s="445"/>
      <c r="D34" s="445"/>
      <c r="E34" s="445"/>
      <c r="F34" s="446"/>
    </row>
    <row r="35" spans="2:6" ht="15.75">
      <c r="B35" s="444"/>
      <c r="C35" s="445"/>
      <c r="D35" s="445"/>
      <c r="E35" s="445"/>
      <c r="F35" s="446"/>
    </row>
    <row r="36" spans="2:6" ht="15.75">
      <c r="B36" s="444"/>
      <c r="C36" s="445"/>
      <c r="D36" s="445"/>
      <c r="E36" s="445"/>
      <c r="F36" s="446"/>
    </row>
    <row r="37" spans="2:6" ht="15.75">
      <c r="B37" s="444"/>
      <c r="C37" s="445"/>
      <c r="D37" s="445"/>
      <c r="E37" s="445"/>
      <c r="F37" s="446"/>
    </row>
    <row r="38" spans="2:6" ht="15.75">
      <c r="B38" s="444"/>
      <c r="C38" s="445"/>
      <c r="D38" s="445"/>
      <c r="E38" s="445"/>
      <c r="F38" s="446"/>
    </row>
    <row r="39" spans="2:6" ht="15.75">
      <c r="B39" s="444"/>
      <c r="C39" s="445"/>
      <c r="D39" s="445"/>
      <c r="E39" s="445"/>
      <c r="F39" s="446"/>
    </row>
    <row r="40" spans="2:6" ht="15.75">
      <c r="B40" s="447"/>
      <c r="C40" s="448"/>
      <c r="D40" s="448"/>
      <c r="E40" s="448"/>
      <c r="F40" s="415"/>
    </row>
    <row r="41" spans="2:6" ht="15.75">
      <c r="B41" s="11" t="s">
        <v>730</v>
      </c>
      <c r="C41" s="27"/>
      <c r="D41" s="27"/>
      <c r="E41" s="27"/>
      <c r="F41" s="51"/>
    </row>
    <row r="42" spans="2:6" ht="16.5">
      <c r="B42" s="144"/>
      <c r="C42" s="45"/>
      <c r="D42" s="45"/>
      <c r="E42" s="45"/>
      <c r="F42" s="52"/>
    </row>
    <row r="43" spans="2:6" ht="15.75">
      <c r="B43" s="441"/>
      <c r="C43" s="442"/>
      <c r="D43" s="442"/>
      <c r="E43" s="442"/>
      <c r="F43" s="443"/>
    </row>
    <row r="44" spans="2:6" ht="15.75">
      <c r="B44" s="444"/>
      <c r="C44" s="416"/>
      <c r="D44" s="416"/>
      <c r="E44" s="416"/>
      <c r="F44" s="446"/>
    </row>
    <row r="45" spans="2:6" ht="15.75">
      <c r="B45" s="444"/>
      <c r="C45" s="416"/>
      <c r="D45" s="416"/>
      <c r="E45" s="416"/>
      <c r="F45" s="446"/>
    </row>
    <row r="46" spans="2:6" ht="15.75">
      <c r="B46" s="444"/>
      <c r="C46" s="416"/>
      <c r="D46" s="416"/>
      <c r="E46" s="416"/>
      <c r="F46" s="446"/>
    </row>
    <row r="47" spans="2:6" ht="15.75">
      <c r="B47" s="444"/>
      <c r="C47" s="416"/>
      <c r="D47" s="416"/>
      <c r="E47" s="416"/>
      <c r="F47" s="446"/>
    </row>
    <row r="48" spans="2:6" ht="15.75">
      <c r="B48" s="444"/>
      <c r="C48" s="416"/>
      <c r="D48" s="416"/>
      <c r="E48" s="416"/>
      <c r="F48" s="446"/>
    </row>
    <row r="49" spans="2:6" ht="15.75">
      <c r="B49" s="444"/>
      <c r="C49" s="416"/>
      <c r="D49" s="416"/>
      <c r="E49" s="416"/>
      <c r="F49" s="446"/>
    </row>
    <row r="50" spans="2:6" ht="15.75">
      <c r="B50" s="444"/>
      <c r="C50" s="416"/>
      <c r="D50" s="416"/>
      <c r="E50" s="416"/>
      <c r="F50" s="446"/>
    </row>
    <row r="51" spans="2:6" ht="15.75">
      <c r="B51" s="447"/>
      <c r="C51" s="448"/>
      <c r="D51" s="448"/>
      <c r="E51" s="448"/>
      <c r="F51" s="415"/>
    </row>
  </sheetData>
  <sheetProtection password="DBF3" sheet="1" objects="1" scenarios="1"/>
  <mergeCells count="2">
    <mergeCell ref="B27:F40"/>
    <mergeCell ref="B43:F51"/>
  </mergeCells>
  <printOptions/>
  <pageMargins left="0.7480314960629921" right="0.7480314960629921" top="0.984251968503937" bottom="0.984251968503937" header="0.5118110236220472" footer="0.5118110236220472"/>
  <pageSetup fitToHeight="1" fitToWidth="1" horizontalDpi="600" verticalDpi="600" orientation="portrait" scale="92" r:id="rId1"/>
</worksheet>
</file>

<file path=xl/worksheets/sheet33.xml><?xml version="1.0" encoding="utf-8"?>
<worksheet xmlns="http://schemas.openxmlformats.org/spreadsheetml/2006/main" xmlns:r="http://schemas.openxmlformats.org/officeDocument/2006/relationships">
  <sheetPr codeName="Sheet21211111111111111">
    <pageSetUpPr fitToPage="1"/>
  </sheetPr>
  <dimension ref="A1:G51"/>
  <sheetViews>
    <sheetView workbookViewId="0" topLeftCell="B1">
      <selection activeCell="B1" sqref="B1"/>
    </sheetView>
  </sheetViews>
  <sheetFormatPr defaultColWidth="9.00390625" defaultRowHeight="15"/>
  <cols>
    <col min="1" max="1" width="25.50390625" style="40" hidden="1" customWidth="1"/>
    <col min="2" max="2" width="28.75390625" style="1" customWidth="1"/>
    <col min="3" max="3" width="11.375" style="1" customWidth="1"/>
    <col min="4" max="4" width="14.625" style="1" customWidth="1"/>
    <col min="5" max="5" width="14.125" style="1" customWidth="1"/>
    <col min="6" max="6" width="17.875" style="1" customWidth="1"/>
    <col min="7" max="16384" width="9.00390625" style="1" customWidth="1"/>
  </cols>
  <sheetData>
    <row r="1" spans="1:6" ht="15.75">
      <c r="A1" s="40" t="s">
        <v>684</v>
      </c>
      <c r="B1" s="41" t="s">
        <v>11</v>
      </c>
      <c r="C1" s="42"/>
      <c r="D1" s="42"/>
      <c r="E1" s="42"/>
      <c r="F1" s="54"/>
    </row>
    <row r="2" spans="1:6" ht="16.5">
      <c r="A2" s="40" t="s">
        <v>684</v>
      </c>
      <c r="B2" s="5"/>
      <c r="C2" s="27"/>
      <c r="D2" s="27"/>
      <c r="E2" s="27"/>
      <c r="F2" s="51"/>
    </row>
    <row r="3" spans="1:6" ht="15.75">
      <c r="A3" s="40" t="s">
        <v>684</v>
      </c>
      <c r="B3" s="43" t="s">
        <v>656</v>
      </c>
      <c r="C3" s="27"/>
      <c r="D3" s="27"/>
      <c r="E3" s="27"/>
      <c r="F3" s="51"/>
    </row>
    <row r="4" spans="1:6" ht="15.75">
      <c r="A4" s="40" t="s">
        <v>684</v>
      </c>
      <c r="B4" s="43"/>
      <c r="C4" s="27"/>
      <c r="D4" s="27"/>
      <c r="E4" s="27"/>
      <c r="F4" s="51"/>
    </row>
    <row r="5" spans="1:6" ht="16.5">
      <c r="A5" s="40" t="s">
        <v>684</v>
      </c>
      <c r="B5" s="43" t="s">
        <v>567</v>
      </c>
      <c r="C5" s="27"/>
      <c r="D5" s="27"/>
      <c r="E5" s="27"/>
      <c r="F5" s="51"/>
    </row>
    <row r="6" spans="1:6" ht="16.5">
      <c r="A6" s="40" t="s">
        <v>684</v>
      </c>
      <c r="B6" s="24" t="s">
        <v>568</v>
      </c>
      <c r="C6" s="27"/>
      <c r="D6" s="27"/>
      <c r="E6" s="27"/>
      <c r="F6" s="51"/>
    </row>
    <row r="7" spans="1:6" ht="16.5">
      <c r="A7" s="40" t="s">
        <v>684</v>
      </c>
      <c r="B7" s="24" t="s">
        <v>569</v>
      </c>
      <c r="C7" s="49"/>
      <c r="D7" s="139"/>
      <c r="E7" s="27"/>
      <c r="F7" s="51"/>
    </row>
    <row r="8" spans="1:6" ht="16.5">
      <c r="A8" s="40" t="s">
        <v>684</v>
      </c>
      <c r="B8" s="24" t="s">
        <v>570</v>
      </c>
      <c r="C8" s="49"/>
      <c r="D8" s="49"/>
      <c r="E8" s="27"/>
      <c r="F8" s="51"/>
    </row>
    <row r="9" spans="2:6" ht="16.5">
      <c r="B9" s="144" t="s">
        <v>571</v>
      </c>
      <c r="C9" s="151"/>
      <c r="D9" s="151"/>
      <c r="E9" s="27"/>
      <c r="F9" s="51"/>
    </row>
    <row r="10" spans="1:6" ht="16.5">
      <c r="A10" s="40" t="s">
        <v>684</v>
      </c>
      <c r="B10" s="11" t="s">
        <v>804</v>
      </c>
      <c r="C10" s="42"/>
      <c r="D10" s="42"/>
      <c r="E10" s="42"/>
      <c r="F10" s="54"/>
    </row>
    <row r="11" spans="1:6" ht="16.5">
      <c r="A11" s="40" t="s">
        <v>684</v>
      </c>
      <c r="B11" s="8" t="s">
        <v>657</v>
      </c>
      <c r="C11" s="27"/>
      <c r="D11" s="27"/>
      <c r="E11" s="27"/>
      <c r="F11" s="51"/>
    </row>
    <row r="12" spans="1:6" ht="39">
      <c r="A12" s="40" t="s">
        <v>684</v>
      </c>
      <c r="B12" s="31" t="s">
        <v>805</v>
      </c>
      <c r="C12" s="216" t="s">
        <v>535</v>
      </c>
      <c r="D12" s="47"/>
      <c r="E12" s="47"/>
      <c r="F12" s="48"/>
    </row>
    <row r="13" spans="1:6" ht="15.75">
      <c r="A13" s="40" t="s">
        <v>684</v>
      </c>
      <c r="B13" s="33" t="s">
        <v>679</v>
      </c>
      <c r="C13" s="58"/>
      <c r="D13" s="58"/>
      <c r="E13" s="35" t="s">
        <v>680</v>
      </c>
      <c r="F13" s="59"/>
    </row>
    <row r="14" spans="1:6" ht="16.5" thickBot="1">
      <c r="A14" s="40" t="s">
        <v>684</v>
      </c>
      <c r="B14" s="41"/>
      <c r="C14" s="150"/>
      <c r="D14" s="49"/>
      <c r="E14" s="49"/>
      <c r="F14" s="56"/>
    </row>
    <row r="15" spans="1:6" ht="17.25" thickBot="1">
      <c r="A15" s="40" t="s">
        <v>684</v>
      </c>
      <c r="B15" s="24" t="s">
        <v>412</v>
      </c>
      <c r="C15" s="49"/>
      <c r="D15" s="152"/>
      <c r="E15" s="310"/>
      <c r="F15" s="263"/>
    </row>
    <row r="16" spans="1:6" ht="17.25" thickBot="1">
      <c r="A16" s="40" t="s">
        <v>684</v>
      </c>
      <c r="B16" s="24" t="s">
        <v>483</v>
      </c>
      <c r="C16" s="27"/>
      <c r="D16" s="152"/>
      <c r="E16" s="310"/>
      <c r="F16" s="263"/>
    </row>
    <row r="17" spans="1:6" ht="17.25" thickBot="1">
      <c r="A17" s="40" t="s">
        <v>684</v>
      </c>
      <c r="B17" s="24" t="s">
        <v>484</v>
      </c>
      <c r="C17" s="27"/>
      <c r="D17" s="152"/>
      <c r="E17" s="310"/>
      <c r="F17" s="263"/>
    </row>
    <row r="18" spans="1:6" ht="17.25" thickBot="1">
      <c r="A18" s="40" t="s">
        <v>684</v>
      </c>
      <c r="B18" s="24" t="s">
        <v>486</v>
      </c>
      <c r="C18" s="27"/>
      <c r="D18" s="152"/>
      <c r="E18" s="310"/>
      <c r="F18" s="263"/>
    </row>
    <row r="19" spans="1:6" ht="17.25" thickBot="1">
      <c r="A19" s="40" t="s">
        <v>684</v>
      </c>
      <c r="B19" s="24" t="s">
        <v>413</v>
      </c>
      <c r="C19" s="27"/>
      <c r="D19" s="152"/>
      <c r="E19" s="310"/>
      <c r="F19" s="263"/>
    </row>
    <row r="20" spans="2:7" ht="17.25" thickBot="1">
      <c r="B20" s="24" t="s">
        <v>414</v>
      </c>
      <c r="C20" s="27"/>
      <c r="D20" s="152"/>
      <c r="E20" s="310"/>
      <c r="F20" s="263"/>
      <c r="G20" s="132"/>
    </row>
    <row r="21" spans="2:6" ht="17.25" thickBot="1">
      <c r="B21" s="179" t="s">
        <v>415</v>
      </c>
      <c r="C21" s="27"/>
      <c r="D21" s="152"/>
      <c r="E21" s="310"/>
      <c r="F21" s="263">
        <v>1</v>
      </c>
    </row>
    <row r="22" spans="2:6" ht="17.25" thickBot="1">
      <c r="B22" s="179" t="s">
        <v>485</v>
      </c>
      <c r="C22" s="27"/>
      <c r="D22" s="27"/>
      <c r="E22" s="310"/>
      <c r="F22" s="264">
        <v>3</v>
      </c>
    </row>
    <row r="23" spans="2:6" ht="17.25" thickBot="1">
      <c r="B23" s="179" t="s">
        <v>487</v>
      </c>
      <c r="C23" s="152"/>
      <c r="D23" s="152"/>
      <c r="E23" s="310"/>
      <c r="F23" s="264">
        <v>17</v>
      </c>
    </row>
    <row r="24" spans="2:6" ht="17.25" thickBot="1">
      <c r="B24" s="179" t="s">
        <v>489</v>
      </c>
      <c r="C24" s="152"/>
      <c r="D24" s="152"/>
      <c r="E24" s="310"/>
      <c r="F24" s="264"/>
    </row>
    <row r="25" spans="2:6" ht="17.25" thickBot="1">
      <c r="B25" s="24"/>
      <c r="C25" s="55"/>
      <c r="D25" s="74"/>
      <c r="E25" s="311" t="s">
        <v>674</v>
      </c>
      <c r="F25" s="265">
        <f>SUM(F15:F24)</f>
        <v>21</v>
      </c>
    </row>
    <row r="26" spans="2:6" ht="15.75">
      <c r="B26" s="11" t="s">
        <v>806</v>
      </c>
      <c r="C26" s="42"/>
      <c r="D26" s="42"/>
      <c r="E26" s="42"/>
      <c r="F26" s="54"/>
    </row>
    <row r="27" spans="2:6" ht="15.75">
      <c r="B27" s="79" t="s">
        <v>807</v>
      </c>
      <c r="C27" s="45"/>
      <c r="D27" s="45"/>
      <c r="E27" s="45"/>
      <c r="F27" s="52"/>
    </row>
    <row r="28" spans="2:6" ht="15.75">
      <c r="B28" s="441" t="s">
        <v>149</v>
      </c>
      <c r="C28" s="442"/>
      <c r="D28" s="442"/>
      <c r="E28" s="442"/>
      <c r="F28" s="443"/>
    </row>
    <row r="29" spans="2:6" ht="15.75">
      <c r="B29" s="444"/>
      <c r="C29" s="416"/>
      <c r="D29" s="416"/>
      <c r="E29" s="416"/>
      <c r="F29" s="446"/>
    </row>
    <row r="30" spans="2:6" ht="15.75">
      <c r="B30" s="444"/>
      <c r="C30" s="416"/>
      <c r="D30" s="416"/>
      <c r="E30" s="416"/>
      <c r="F30" s="446"/>
    </row>
    <row r="31" spans="2:6" ht="15.75">
      <c r="B31" s="444"/>
      <c r="C31" s="416"/>
      <c r="D31" s="416"/>
      <c r="E31" s="416"/>
      <c r="F31" s="446"/>
    </row>
    <row r="32" spans="2:6" ht="15.75">
      <c r="B32" s="444"/>
      <c r="C32" s="416"/>
      <c r="D32" s="416"/>
      <c r="E32" s="416"/>
      <c r="F32" s="446"/>
    </row>
    <row r="33" spans="2:6" ht="15.75">
      <c r="B33" s="444"/>
      <c r="C33" s="416"/>
      <c r="D33" s="416"/>
      <c r="E33" s="416"/>
      <c r="F33" s="446"/>
    </row>
    <row r="34" spans="2:6" ht="15.75">
      <c r="B34" s="444"/>
      <c r="C34" s="416"/>
      <c r="D34" s="416"/>
      <c r="E34" s="416"/>
      <c r="F34" s="446"/>
    </row>
    <row r="35" spans="2:6" ht="15.75">
      <c r="B35" s="444"/>
      <c r="C35" s="416"/>
      <c r="D35" s="416"/>
      <c r="E35" s="416"/>
      <c r="F35" s="446"/>
    </row>
    <row r="36" spans="2:6" ht="15.75">
      <c r="B36" s="444"/>
      <c r="C36" s="416"/>
      <c r="D36" s="416"/>
      <c r="E36" s="416"/>
      <c r="F36" s="446"/>
    </row>
    <row r="37" spans="2:6" ht="15.75">
      <c r="B37" s="447"/>
      <c r="C37" s="448"/>
      <c r="D37" s="448"/>
      <c r="E37" s="448"/>
      <c r="F37" s="415"/>
    </row>
    <row r="38" spans="2:6" ht="15.75">
      <c r="B38" s="11" t="s">
        <v>417</v>
      </c>
      <c r="C38" s="27"/>
      <c r="D38" s="27"/>
      <c r="E38" s="27"/>
      <c r="F38" s="51"/>
    </row>
    <row r="39" spans="2:6" ht="15.75">
      <c r="B39" s="25" t="s">
        <v>416</v>
      </c>
      <c r="C39" s="27"/>
      <c r="D39" s="27"/>
      <c r="E39" s="27"/>
      <c r="F39" s="51"/>
    </row>
    <row r="40" spans="2:6" ht="15.75">
      <c r="B40" s="280"/>
      <c r="C40" s="313">
        <v>0</v>
      </c>
      <c r="D40" s="279"/>
      <c r="E40" s="279"/>
      <c r="F40" s="278"/>
    </row>
    <row r="41" spans="2:6" ht="15.75" customHeight="1">
      <c r="B41" s="274"/>
      <c r="C41" s="279"/>
      <c r="D41" s="279"/>
      <c r="E41" s="279"/>
      <c r="F41" s="278"/>
    </row>
    <row r="42" spans="2:6" ht="15.75">
      <c r="B42" s="555" t="s">
        <v>419</v>
      </c>
      <c r="C42" s="456"/>
      <c r="D42" s="456"/>
      <c r="E42" s="456"/>
      <c r="F42" s="452"/>
    </row>
    <row r="43" spans="2:6" ht="15.75">
      <c r="B43" s="274" t="s">
        <v>418</v>
      </c>
      <c r="C43" s="275"/>
      <c r="D43" s="275"/>
      <c r="E43" s="275"/>
      <c r="F43" s="273"/>
    </row>
    <row r="44" spans="2:6" ht="15.75">
      <c r="B44" s="276" t="s">
        <v>420</v>
      </c>
      <c r="C44" s="277"/>
      <c r="D44" s="277"/>
      <c r="E44" s="277"/>
      <c r="F44" s="278"/>
    </row>
    <row r="45" spans="2:6" ht="15.75">
      <c r="B45" s="285" t="s">
        <v>421</v>
      </c>
      <c r="C45" s="286"/>
      <c r="D45" s="286"/>
      <c r="E45" s="286"/>
      <c r="F45" s="283"/>
    </row>
    <row r="46" spans="2:6" ht="15.75">
      <c r="B46" s="284"/>
      <c r="C46" s="282"/>
      <c r="D46" s="282"/>
      <c r="E46" s="282"/>
      <c r="F46" s="283"/>
    </row>
    <row r="47" spans="2:6" ht="15.75">
      <c r="B47" s="281"/>
      <c r="C47" s="282"/>
      <c r="D47" s="282"/>
      <c r="E47" s="282"/>
      <c r="F47" s="283"/>
    </row>
    <row r="48" spans="2:6" ht="15.75">
      <c r="B48" s="281"/>
      <c r="C48" s="282"/>
      <c r="D48" s="282"/>
      <c r="E48" s="282"/>
      <c r="F48" s="283"/>
    </row>
    <row r="49" spans="2:6" ht="15.75">
      <c r="B49" s="281"/>
      <c r="C49" s="282"/>
      <c r="D49" s="282"/>
      <c r="E49" s="282"/>
      <c r="F49" s="283"/>
    </row>
    <row r="50" spans="2:6" ht="15.75">
      <c r="B50" s="260"/>
      <c r="C50" s="261"/>
      <c r="D50" s="261"/>
      <c r="E50" s="261"/>
      <c r="F50" s="262"/>
    </row>
    <row r="51" spans="2:6" ht="16.5">
      <c r="B51" s="312"/>
      <c r="C51" s="287"/>
      <c r="D51" s="287"/>
      <c r="E51" s="287"/>
      <c r="F51" s="288"/>
    </row>
  </sheetData>
  <sheetProtection password="DBF3" sheet="1" objects="1" scenarios="1"/>
  <mergeCells count="2">
    <mergeCell ref="B28:F37"/>
    <mergeCell ref="B42:F42"/>
  </mergeCells>
  <printOptions/>
  <pageMargins left="0.7480314960629921" right="0.7480314960629921" top="0.984251968503937" bottom="0.984251968503937" header="0.5118110236220472" footer="0.5118110236220472"/>
  <pageSetup fitToHeight="1" fitToWidth="1" horizontalDpi="600" verticalDpi="600" orientation="portrait" scale="91" r:id="rId2"/>
  <drawing r:id="rId1"/>
</worksheet>
</file>

<file path=xl/worksheets/sheet34.xml><?xml version="1.0" encoding="utf-8"?>
<worksheet xmlns="http://schemas.openxmlformats.org/spreadsheetml/2006/main" xmlns:r="http://schemas.openxmlformats.org/officeDocument/2006/relationships">
  <sheetPr codeName="Sheet12111131111111">
    <pageSetUpPr fitToPage="1"/>
  </sheetPr>
  <dimension ref="A1:E62"/>
  <sheetViews>
    <sheetView workbookViewId="0" topLeftCell="A1">
      <selection activeCell="A1" sqref="A1"/>
    </sheetView>
  </sheetViews>
  <sheetFormatPr defaultColWidth="9.00390625" defaultRowHeight="15"/>
  <cols>
    <col min="1" max="1" width="40.875" style="65" customWidth="1"/>
    <col min="2" max="2" width="11.375" style="65" customWidth="1"/>
    <col min="3" max="3" width="14.00390625" style="65" customWidth="1"/>
    <col min="4" max="4" width="15.125" style="65" customWidth="1"/>
    <col min="5" max="5" width="16.125" style="65" customWidth="1"/>
    <col min="6" max="16384" width="9.00390625" style="65" customWidth="1"/>
  </cols>
  <sheetData>
    <row r="1" spans="1:5" ht="15.75">
      <c r="A1" s="41" t="s">
        <v>808</v>
      </c>
      <c r="B1" s="67"/>
      <c r="C1" s="67"/>
      <c r="D1" s="67"/>
      <c r="E1" s="68"/>
    </row>
    <row r="2" spans="1:5" ht="15">
      <c r="A2" s="5"/>
      <c r="B2" s="76"/>
      <c r="C2" s="76"/>
      <c r="D2" s="76"/>
      <c r="E2" s="64"/>
    </row>
    <row r="3" spans="1:5" ht="15.75">
      <c r="A3" s="43" t="s">
        <v>809</v>
      </c>
      <c r="B3" s="76"/>
      <c r="C3" s="76"/>
      <c r="D3" s="76"/>
      <c r="E3" s="64"/>
    </row>
    <row r="4" spans="1:5" ht="15.75">
      <c r="A4" s="43"/>
      <c r="B4" s="76"/>
      <c r="C4" s="76"/>
      <c r="D4" s="76"/>
      <c r="E4" s="64"/>
    </row>
    <row r="5" spans="1:5" ht="16.5">
      <c r="A5" s="43" t="s">
        <v>819</v>
      </c>
      <c r="B5" s="76"/>
      <c r="C5" s="76"/>
      <c r="D5" s="76"/>
      <c r="E5" s="64"/>
    </row>
    <row r="6" spans="1:5" ht="15">
      <c r="A6" s="24" t="s">
        <v>817</v>
      </c>
      <c r="B6" s="76"/>
      <c r="C6" s="76"/>
      <c r="D6" s="76"/>
      <c r="E6" s="64"/>
    </row>
    <row r="7" spans="1:5" ht="15">
      <c r="A7" s="24" t="s">
        <v>818</v>
      </c>
      <c r="B7" s="76"/>
      <c r="C7" s="76"/>
      <c r="D7" s="76"/>
      <c r="E7" s="64"/>
    </row>
    <row r="8" spans="1:5" ht="15">
      <c r="A8" s="144"/>
      <c r="B8" s="37"/>
      <c r="C8" s="166"/>
      <c r="D8" s="76"/>
      <c r="E8" s="64"/>
    </row>
    <row r="9" spans="1:5" ht="15">
      <c r="A9" s="11" t="s">
        <v>814</v>
      </c>
      <c r="B9" s="67"/>
      <c r="C9" s="67"/>
      <c r="D9" s="67"/>
      <c r="E9" s="68"/>
    </row>
    <row r="10" spans="1:5" ht="12.75">
      <c r="A10" s="11"/>
      <c r="B10" s="67"/>
      <c r="C10" s="67"/>
      <c r="D10" s="67"/>
      <c r="E10" s="68"/>
    </row>
    <row r="11" spans="1:5" ht="25.5">
      <c r="A11" s="31" t="s">
        <v>813</v>
      </c>
      <c r="B11" s="216" t="s">
        <v>868</v>
      </c>
      <c r="C11" s="89"/>
      <c r="D11" s="32"/>
      <c r="E11" s="69"/>
    </row>
    <row r="12" spans="1:5" ht="14.25" customHeight="1">
      <c r="A12" s="33" t="s">
        <v>679</v>
      </c>
      <c r="B12" s="70"/>
      <c r="C12" s="70"/>
      <c r="D12" s="35" t="s">
        <v>680</v>
      </c>
      <c r="E12" s="71"/>
    </row>
    <row r="13" spans="1:5" ht="13.5" thickBot="1">
      <c r="A13" s="66"/>
      <c r="B13" s="37"/>
      <c r="C13" s="37"/>
      <c r="D13" s="37" t="s">
        <v>811</v>
      </c>
      <c r="E13" s="72"/>
    </row>
    <row r="14" spans="1:5" ht="15.75" thickBot="1">
      <c r="A14" s="153" t="s">
        <v>810</v>
      </c>
      <c r="B14" s="154" t="s">
        <v>812</v>
      </c>
      <c r="C14" s="37"/>
      <c r="D14" s="266"/>
      <c r="E14" s="75"/>
    </row>
    <row r="15" spans="1:5" ht="15.75" thickBot="1">
      <c r="A15" s="153" t="s">
        <v>681</v>
      </c>
      <c r="B15" s="154" t="s">
        <v>812</v>
      </c>
      <c r="C15" s="76"/>
      <c r="D15" s="266"/>
      <c r="E15" s="64"/>
    </row>
    <row r="16" spans="1:5" ht="15.75" thickBot="1">
      <c r="A16" s="153" t="s">
        <v>682</v>
      </c>
      <c r="B16" s="154" t="s">
        <v>812</v>
      </c>
      <c r="C16" s="76"/>
      <c r="D16" s="266"/>
      <c r="E16" s="64"/>
    </row>
    <row r="17" spans="1:5" ht="15.75" thickBot="1">
      <c r="A17" s="180"/>
      <c r="B17" s="78"/>
      <c r="C17" s="78" t="s">
        <v>674</v>
      </c>
      <c r="D17" s="267">
        <f>SUM(D14,D15,D16)</f>
        <v>0</v>
      </c>
      <c r="E17" s="77"/>
    </row>
    <row r="18" spans="1:5" ht="12.75">
      <c r="A18" s="25"/>
      <c r="B18" s="76"/>
      <c r="C18" s="76"/>
      <c r="D18" s="76"/>
      <c r="E18" s="64"/>
    </row>
    <row r="19" spans="1:5" ht="12.75">
      <c r="A19" s="25" t="s">
        <v>815</v>
      </c>
      <c r="B19" s="76"/>
      <c r="C19" s="76"/>
      <c r="D19" s="76"/>
      <c r="E19" s="64"/>
    </row>
    <row r="20" spans="1:5" ht="12.75">
      <c r="A20" s="79" t="s">
        <v>816</v>
      </c>
      <c r="B20" s="80"/>
      <c r="C20" s="80"/>
      <c r="D20" s="80"/>
      <c r="E20" s="81"/>
    </row>
    <row r="21" spans="1:5" ht="12.75">
      <c r="A21" s="441"/>
      <c r="B21" s="442"/>
      <c r="C21" s="442"/>
      <c r="D21" s="442"/>
      <c r="E21" s="443"/>
    </row>
    <row r="22" spans="1:5" ht="12.75">
      <c r="A22" s="444"/>
      <c r="B22" s="416"/>
      <c r="C22" s="416"/>
      <c r="D22" s="416"/>
      <c r="E22" s="446"/>
    </row>
    <row r="23" spans="1:5" ht="12.75">
      <c r="A23" s="444"/>
      <c r="B23" s="416"/>
      <c r="C23" s="416"/>
      <c r="D23" s="416"/>
      <c r="E23" s="446"/>
    </row>
    <row r="24" spans="1:5" ht="12.75">
      <c r="A24" s="444"/>
      <c r="B24" s="416"/>
      <c r="C24" s="416"/>
      <c r="D24" s="416"/>
      <c r="E24" s="446"/>
    </row>
    <row r="25" spans="1:5" ht="12.75">
      <c r="A25" s="444"/>
      <c r="B25" s="416"/>
      <c r="C25" s="416"/>
      <c r="D25" s="416"/>
      <c r="E25" s="446"/>
    </row>
    <row r="26" spans="1:5" ht="12.75">
      <c r="A26" s="444"/>
      <c r="B26" s="416"/>
      <c r="C26" s="416"/>
      <c r="D26" s="416"/>
      <c r="E26" s="446"/>
    </row>
    <row r="27" spans="1:5" ht="12.75">
      <c r="A27" s="444"/>
      <c r="B27" s="416"/>
      <c r="C27" s="416"/>
      <c r="D27" s="416"/>
      <c r="E27" s="446"/>
    </row>
    <row r="28" spans="1:5" ht="12.75">
      <c r="A28" s="444"/>
      <c r="B28" s="416"/>
      <c r="C28" s="416"/>
      <c r="D28" s="416"/>
      <c r="E28" s="446"/>
    </row>
    <row r="29" spans="1:5" ht="12.75">
      <c r="A29" s="444"/>
      <c r="B29" s="416"/>
      <c r="C29" s="416"/>
      <c r="D29" s="416"/>
      <c r="E29" s="446"/>
    </row>
    <row r="30" spans="1:5" ht="12.75">
      <c r="A30" s="444"/>
      <c r="B30" s="416"/>
      <c r="C30" s="416"/>
      <c r="D30" s="416"/>
      <c r="E30" s="446"/>
    </row>
    <row r="31" spans="1:5" ht="12.75">
      <c r="A31" s="444"/>
      <c r="B31" s="416"/>
      <c r="C31" s="416"/>
      <c r="D31" s="416"/>
      <c r="E31" s="446"/>
    </row>
    <row r="32" spans="1:5" ht="12.75">
      <c r="A32" s="444"/>
      <c r="B32" s="416"/>
      <c r="C32" s="416"/>
      <c r="D32" s="416"/>
      <c r="E32" s="446"/>
    </row>
    <row r="33" spans="1:5" ht="12.75">
      <c r="A33" s="444"/>
      <c r="B33" s="416"/>
      <c r="C33" s="416"/>
      <c r="D33" s="416"/>
      <c r="E33" s="446"/>
    </row>
    <row r="34" spans="1:5" ht="12.75">
      <c r="A34" s="444"/>
      <c r="B34" s="416"/>
      <c r="C34" s="416"/>
      <c r="D34" s="416"/>
      <c r="E34" s="446"/>
    </row>
    <row r="35" spans="1:5" ht="12.75">
      <c r="A35" s="447"/>
      <c r="B35" s="448"/>
      <c r="C35" s="448"/>
      <c r="D35" s="448"/>
      <c r="E35" s="415"/>
    </row>
    <row r="36" spans="1:5" ht="12.75">
      <c r="A36" s="11" t="s">
        <v>730</v>
      </c>
      <c r="B36" s="76"/>
      <c r="C36" s="76"/>
      <c r="D36" s="76"/>
      <c r="E36" s="64"/>
    </row>
    <row r="37" spans="1:5" ht="15">
      <c r="A37" s="144"/>
      <c r="B37" s="80"/>
      <c r="C37" s="80"/>
      <c r="D37" s="80"/>
      <c r="E37" s="81"/>
    </row>
    <row r="38" spans="1:5" ht="12.75">
      <c r="A38" s="441"/>
      <c r="B38" s="442"/>
      <c r="C38" s="442"/>
      <c r="D38" s="442"/>
      <c r="E38" s="443"/>
    </row>
    <row r="39" spans="1:5" ht="12.75">
      <c r="A39" s="444"/>
      <c r="B39" s="445"/>
      <c r="C39" s="445"/>
      <c r="D39" s="445"/>
      <c r="E39" s="446"/>
    </row>
    <row r="40" spans="1:5" ht="12.75">
      <c r="A40" s="444"/>
      <c r="B40" s="445"/>
      <c r="C40" s="445"/>
      <c r="D40" s="445"/>
      <c r="E40" s="446"/>
    </row>
    <row r="41" spans="1:5" ht="12.75">
      <c r="A41" s="444"/>
      <c r="B41" s="445"/>
      <c r="C41" s="445"/>
      <c r="D41" s="445"/>
      <c r="E41" s="446"/>
    </row>
    <row r="42" spans="1:5" ht="12.75">
      <c r="A42" s="444"/>
      <c r="B42" s="445"/>
      <c r="C42" s="445"/>
      <c r="D42" s="445"/>
      <c r="E42" s="446"/>
    </row>
    <row r="43" spans="1:5" ht="12.75">
      <c r="A43" s="444"/>
      <c r="B43" s="445"/>
      <c r="C43" s="445"/>
      <c r="D43" s="445"/>
      <c r="E43" s="446"/>
    </row>
    <row r="44" spans="1:5" ht="12.75">
      <c r="A44" s="444"/>
      <c r="B44" s="445"/>
      <c r="C44" s="445"/>
      <c r="D44" s="445"/>
      <c r="E44" s="446"/>
    </row>
    <row r="45" spans="1:5" ht="12.75">
      <c r="A45" s="444"/>
      <c r="B45" s="445"/>
      <c r="C45" s="445"/>
      <c r="D45" s="445"/>
      <c r="E45" s="446"/>
    </row>
    <row r="46" spans="1:5" ht="12.75">
      <c r="A46" s="444"/>
      <c r="B46" s="445"/>
      <c r="C46" s="445"/>
      <c r="D46" s="445"/>
      <c r="E46" s="446"/>
    </row>
    <row r="47" spans="1:5" ht="12.75">
      <c r="A47" s="444"/>
      <c r="B47" s="445"/>
      <c r="C47" s="445"/>
      <c r="D47" s="445"/>
      <c r="E47" s="446"/>
    </row>
    <row r="48" spans="1:5" ht="12.75">
      <c r="A48" s="444"/>
      <c r="B48" s="445"/>
      <c r="C48" s="445"/>
      <c r="D48" s="445"/>
      <c r="E48" s="446"/>
    </row>
    <row r="49" spans="1:5" ht="12.75">
      <c r="A49" s="444"/>
      <c r="B49" s="445"/>
      <c r="C49" s="445"/>
      <c r="D49" s="445"/>
      <c r="E49" s="446"/>
    </row>
    <row r="50" spans="1:5" ht="12.75">
      <c r="A50" s="444"/>
      <c r="B50" s="445"/>
      <c r="C50" s="445"/>
      <c r="D50" s="445"/>
      <c r="E50" s="446"/>
    </row>
    <row r="51" spans="1:5" ht="12.75">
      <c r="A51" s="444"/>
      <c r="B51" s="445"/>
      <c r="C51" s="445"/>
      <c r="D51" s="445"/>
      <c r="E51" s="446"/>
    </row>
    <row r="52" spans="1:5" ht="12.75">
      <c r="A52" s="444"/>
      <c r="B52" s="445"/>
      <c r="C52" s="445"/>
      <c r="D52" s="445"/>
      <c r="E52" s="446"/>
    </row>
    <row r="53" spans="1:5" ht="12.75">
      <c r="A53" s="444"/>
      <c r="B53" s="445"/>
      <c r="C53" s="445"/>
      <c r="D53" s="445"/>
      <c r="E53" s="446"/>
    </row>
    <row r="54" spans="1:5" ht="12.75">
      <c r="A54" s="444"/>
      <c r="B54" s="445"/>
      <c r="C54" s="445"/>
      <c r="D54" s="445"/>
      <c r="E54" s="446"/>
    </row>
    <row r="55" spans="1:5" ht="12.75">
      <c r="A55" s="444"/>
      <c r="B55" s="445"/>
      <c r="C55" s="445"/>
      <c r="D55" s="445"/>
      <c r="E55" s="446"/>
    </row>
    <row r="56" spans="1:5" ht="12.75">
      <c r="A56" s="444"/>
      <c r="B56" s="445"/>
      <c r="C56" s="445"/>
      <c r="D56" s="445"/>
      <c r="E56" s="446"/>
    </row>
    <row r="57" spans="1:5" ht="12.75">
      <c r="A57" s="444"/>
      <c r="B57" s="445"/>
      <c r="C57" s="445"/>
      <c r="D57" s="445"/>
      <c r="E57" s="446"/>
    </row>
    <row r="58" spans="1:5" ht="12.75">
      <c r="A58" s="444"/>
      <c r="B58" s="445"/>
      <c r="C58" s="445"/>
      <c r="D58" s="445"/>
      <c r="E58" s="446"/>
    </row>
    <row r="59" spans="1:5" ht="12.75">
      <c r="A59" s="444"/>
      <c r="B59" s="445"/>
      <c r="C59" s="445"/>
      <c r="D59" s="445"/>
      <c r="E59" s="446"/>
    </row>
    <row r="60" spans="1:5" ht="12.75">
      <c r="A60" s="444"/>
      <c r="B60" s="445"/>
      <c r="C60" s="445"/>
      <c r="D60" s="445"/>
      <c r="E60" s="446"/>
    </row>
    <row r="61" spans="1:5" ht="12.75">
      <c r="A61" s="444"/>
      <c r="B61" s="445"/>
      <c r="C61" s="445"/>
      <c r="D61" s="445"/>
      <c r="E61" s="446"/>
    </row>
    <row r="62" spans="1:5" ht="12.75">
      <c r="A62" s="447"/>
      <c r="B62" s="448"/>
      <c r="C62" s="448"/>
      <c r="D62" s="448"/>
      <c r="E62" s="415"/>
    </row>
  </sheetData>
  <sheetProtection password="DBF3" sheet="1" objects="1" scenarios="1"/>
  <mergeCells count="2">
    <mergeCell ref="A21:E35"/>
    <mergeCell ref="A38:E62"/>
  </mergeCells>
  <printOptions/>
  <pageMargins left="0.7480314960629921" right="0.7480314960629921" top="0.984251968503937" bottom="0.984251968503937" header="0.5118110236220472" footer="0.5118110236220472"/>
  <pageSetup fitToHeight="1" fitToWidth="1" horizontalDpi="600" verticalDpi="600" orientation="portrait" scale="84" r:id="rId1"/>
</worksheet>
</file>

<file path=xl/worksheets/sheet35.xml><?xml version="1.0" encoding="utf-8"?>
<worksheet xmlns="http://schemas.openxmlformats.org/spreadsheetml/2006/main" xmlns:r="http://schemas.openxmlformats.org/officeDocument/2006/relationships">
  <sheetPr codeName="Sheet121111311111111">
    <pageSetUpPr fitToPage="1"/>
  </sheetPr>
  <dimension ref="A1:E61"/>
  <sheetViews>
    <sheetView workbookViewId="0" topLeftCell="A1">
      <selection activeCell="A1" sqref="A1"/>
    </sheetView>
  </sheetViews>
  <sheetFormatPr defaultColWidth="9.00390625" defaultRowHeight="15"/>
  <cols>
    <col min="1" max="1" width="40.875" style="0" customWidth="1"/>
    <col min="2" max="2" width="11.375" style="0" customWidth="1"/>
    <col min="3" max="3" width="14.00390625" style="0" customWidth="1"/>
    <col min="4" max="4" width="15.125" style="0" customWidth="1"/>
    <col min="5" max="5" width="16.125" style="0" customWidth="1"/>
  </cols>
  <sheetData>
    <row r="1" spans="1:5" ht="16.5">
      <c r="A1" s="41" t="s">
        <v>808</v>
      </c>
      <c r="B1" s="67"/>
      <c r="C1" s="67"/>
      <c r="D1" s="67"/>
      <c r="E1" s="68"/>
    </row>
    <row r="2" spans="1:5" ht="15">
      <c r="A2" s="5"/>
      <c r="B2" s="76"/>
      <c r="C2" s="76"/>
      <c r="D2" s="76"/>
      <c r="E2" s="64"/>
    </row>
    <row r="3" spans="1:5" ht="16.5">
      <c r="A3" s="43" t="s">
        <v>809</v>
      </c>
      <c r="B3" s="76"/>
      <c r="C3" s="76"/>
      <c r="D3" s="76"/>
      <c r="E3" s="64"/>
    </row>
    <row r="4" spans="1:5" ht="16.5">
      <c r="A4" s="43"/>
      <c r="B4" s="76"/>
      <c r="C4" s="76"/>
      <c r="D4" s="76"/>
      <c r="E4" s="64"/>
    </row>
    <row r="5" spans="1:5" ht="16.5">
      <c r="A5" s="43" t="s">
        <v>820</v>
      </c>
      <c r="B5" s="76"/>
      <c r="C5" s="76"/>
      <c r="D5" s="76"/>
      <c r="E5" s="64"/>
    </row>
    <row r="6" spans="1:5" ht="15">
      <c r="A6" s="24" t="s">
        <v>821</v>
      </c>
      <c r="B6" s="76"/>
      <c r="C6" s="76"/>
      <c r="D6" s="76"/>
      <c r="E6" s="64"/>
    </row>
    <row r="7" spans="1:5" ht="15">
      <c r="A7" s="24" t="s">
        <v>822</v>
      </c>
      <c r="B7" s="76"/>
      <c r="C7" s="76"/>
      <c r="D7" s="76"/>
      <c r="E7" s="64"/>
    </row>
    <row r="8" spans="1:5" ht="15">
      <c r="A8" s="144"/>
      <c r="B8" s="37"/>
      <c r="C8" s="166"/>
      <c r="D8" s="76"/>
      <c r="E8" s="64"/>
    </row>
    <row r="9" spans="1:5" ht="15">
      <c r="A9" s="11" t="s">
        <v>825</v>
      </c>
      <c r="B9" s="67"/>
      <c r="C9" s="67"/>
      <c r="D9" s="67"/>
      <c r="E9" s="68"/>
    </row>
    <row r="10" spans="1:5" ht="14.25" customHeight="1">
      <c r="A10" s="144" t="s">
        <v>823</v>
      </c>
      <c r="B10" s="80"/>
      <c r="C10" s="80"/>
      <c r="D10" s="80"/>
      <c r="E10" s="81"/>
    </row>
    <row r="11" spans="1:5" ht="27">
      <c r="A11" s="31" t="s">
        <v>824</v>
      </c>
      <c r="B11" s="216" t="s">
        <v>868</v>
      </c>
      <c r="C11" s="89"/>
      <c r="D11" s="32"/>
      <c r="E11" s="69"/>
    </row>
    <row r="12" spans="1:5" ht="15">
      <c r="A12" s="33" t="s">
        <v>679</v>
      </c>
      <c r="B12" s="70"/>
      <c r="C12" s="70"/>
      <c r="D12" s="35" t="s">
        <v>680</v>
      </c>
      <c r="E12" s="71"/>
    </row>
    <row r="13" spans="1:5" ht="15.75" thickBot="1">
      <c r="A13" s="66"/>
      <c r="B13" s="37"/>
      <c r="C13" s="37"/>
      <c r="D13" s="37" t="s">
        <v>811</v>
      </c>
      <c r="E13" s="72"/>
    </row>
    <row r="14" spans="1:5" ht="15.75" thickBot="1">
      <c r="A14" s="153" t="s">
        <v>810</v>
      </c>
      <c r="B14" s="154" t="s">
        <v>812</v>
      </c>
      <c r="C14" s="37"/>
      <c r="D14" s="266"/>
      <c r="E14" s="75"/>
    </row>
    <row r="15" spans="1:5" ht="15.75" thickBot="1">
      <c r="A15" s="153" t="s">
        <v>681</v>
      </c>
      <c r="B15" s="154" t="s">
        <v>812</v>
      </c>
      <c r="C15" s="76"/>
      <c r="D15" s="266"/>
      <c r="E15" s="64"/>
    </row>
    <row r="16" spans="1:5" ht="15.75" thickBot="1">
      <c r="A16" s="153" t="s">
        <v>682</v>
      </c>
      <c r="B16" s="154" t="s">
        <v>812</v>
      </c>
      <c r="C16" s="76"/>
      <c r="D16" s="266"/>
      <c r="E16" s="64"/>
    </row>
    <row r="17" spans="1:5" ht="15.75" thickBot="1">
      <c r="A17" s="180"/>
      <c r="B17" s="78"/>
      <c r="C17" s="78" t="s">
        <v>674</v>
      </c>
      <c r="D17" s="267">
        <f>SUM(D14,D15,D16)</f>
        <v>0</v>
      </c>
      <c r="E17" s="77"/>
    </row>
    <row r="18" spans="1:5" ht="15">
      <c r="A18" s="25"/>
      <c r="B18" s="76"/>
      <c r="C18" s="76"/>
      <c r="D18" s="76"/>
      <c r="E18" s="64"/>
    </row>
    <row r="19" spans="1:5" ht="15">
      <c r="A19" s="25" t="s">
        <v>826</v>
      </c>
      <c r="B19" s="76"/>
      <c r="C19" s="76"/>
      <c r="D19" s="76"/>
      <c r="E19" s="64"/>
    </row>
    <row r="20" spans="1:5" ht="15">
      <c r="A20" s="79" t="s">
        <v>827</v>
      </c>
      <c r="B20" s="80"/>
      <c r="C20" s="80"/>
      <c r="D20" s="80"/>
      <c r="E20" s="81"/>
    </row>
    <row r="21" spans="1:5" ht="15">
      <c r="A21" s="441"/>
      <c r="B21" s="442"/>
      <c r="C21" s="442"/>
      <c r="D21" s="442"/>
      <c r="E21" s="443"/>
    </row>
    <row r="22" spans="1:5" ht="15">
      <c r="A22" s="444"/>
      <c r="B22" s="445"/>
      <c r="C22" s="445"/>
      <c r="D22" s="445"/>
      <c r="E22" s="446"/>
    </row>
    <row r="23" spans="1:5" ht="15">
      <c r="A23" s="444"/>
      <c r="B23" s="445"/>
      <c r="C23" s="445"/>
      <c r="D23" s="445"/>
      <c r="E23" s="446"/>
    </row>
    <row r="24" spans="1:5" ht="15">
      <c r="A24" s="444"/>
      <c r="B24" s="445"/>
      <c r="C24" s="445"/>
      <c r="D24" s="445"/>
      <c r="E24" s="446"/>
    </row>
    <row r="25" spans="1:5" ht="15">
      <c r="A25" s="444"/>
      <c r="B25" s="445"/>
      <c r="C25" s="445"/>
      <c r="D25" s="445"/>
      <c r="E25" s="446"/>
    </row>
    <row r="26" spans="1:5" ht="15">
      <c r="A26" s="444"/>
      <c r="B26" s="445"/>
      <c r="C26" s="445"/>
      <c r="D26" s="445"/>
      <c r="E26" s="446"/>
    </row>
    <row r="27" spans="1:5" ht="15">
      <c r="A27" s="444"/>
      <c r="B27" s="445"/>
      <c r="C27" s="445"/>
      <c r="D27" s="445"/>
      <c r="E27" s="446"/>
    </row>
    <row r="28" spans="1:5" ht="15">
      <c r="A28" s="444"/>
      <c r="B28" s="445"/>
      <c r="C28" s="445"/>
      <c r="D28" s="445"/>
      <c r="E28" s="446"/>
    </row>
    <row r="29" spans="1:5" ht="15">
      <c r="A29" s="444"/>
      <c r="B29" s="445"/>
      <c r="C29" s="445"/>
      <c r="D29" s="445"/>
      <c r="E29" s="446"/>
    </row>
    <row r="30" spans="1:5" ht="15">
      <c r="A30" s="444"/>
      <c r="B30" s="445"/>
      <c r="C30" s="445"/>
      <c r="D30" s="445"/>
      <c r="E30" s="446"/>
    </row>
    <row r="31" spans="1:5" ht="15">
      <c r="A31" s="444"/>
      <c r="B31" s="445"/>
      <c r="C31" s="445"/>
      <c r="D31" s="445"/>
      <c r="E31" s="446"/>
    </row>
    <row r="32" spans="1:5" ht="15">
      <c r="A32" s="444"/>
      <c r="B32" s="445"/>
      <c r="C32" s="445"/>
      <c r="D32" s="445"/>
      <c r="E32" s="446"/>
    </row>
    <row r="33" spans="1:5" ht="15">
      <c r="A33" s="444"/>
      <c r="B33" s="445"/>
      <c r="C33" s="445"/>
      <c r="D33" s="445"/>
      <c r="E33" s="446"/>
    </row>
    <row r="34" spans="1:5" ht="15">
      <c r="A34" s="444"/>
      <c r="B34" s="445"/>
      <c r="C34" s="445"/>
      <c r="D34" s="445"/>
      <c r="E34" s="446"/>
    </row>
    <row r="35" spans="1:5" ht="15">
      <c r="A35" s="447"/>
      <c r="B35" s="448"/>
      <c r="C35" s="448"/>
      <c r="D35" s="448"/>
      <c r="E35" s="415"/>
    </row>
    <row r="36" spans="1:5" ht="15">
      <c r="A36" s="11" t="s">
        <v>730</v>
      </c>
      <c r="B36" s="76"/>
      <c r="C36" s="76"/>
      <c r="D36" s="76"/>
      <c r="E36" s="64"/>
    </row>
    <row r="37" spans="1:5" ht="15">
      <c r="A37" s="144"/>
      <c r="B37" s="80"/>
      <c r="C37" s="80"/>
      <c r="D37" s="80"/>
      <c r="E37" s="81"/>
    </row>
    <row r="38" spans="1:5" ht="15">
      <c r="A38" s="441"/>
      <c r="B38" s="442"/>
      <c r="C38" s="442"/>
      <c r="D38" s="442"/>
      <c r="E38" s="443"/>
    </row>
    <row r="39" spans="1:5" ht="15">
      <c r="A39" s="444"/>
      <c r="B39" s="445"/>
      <c r="C39" s="445"/>
      <c r="D39" s="445"/>
      <c r="E39" s="446"/>
    </row>
    <row r="40" spans="1:5" ht="15">
      <c r="A40" s="444"/>
      <c r="B40" s="445"/>
      <c r="C40" s="445"/>
      <c r="D40" s="445"/>
      <c r="E40" s="446"/>
    </row>
    <row r="41" spans="1:5" ht="15">
      <c r="A41" s="444"/>
      <c r="B41" s="445"/>
      <c r="C41" s="445"/>
      <c r="D41" s="445"/>
      <c r="E41" s="446"/>
    </row>
    <row r="42" spans="1:5" ht="15">
      <c r="A42" s="444"/>
      <c r="B42" s="445"/>
      <c r="C42" s="445"/>
      <c r="D42" s="445"/>
      <c r="E42" s="446"/>
    </row>
    <row r="43" spans="1:5" ht="15">
      <c r="A43" s="444"/>
      <c r="B43" s="445"/>
      <c r="C43" s="445"/>
      <c r="D43" s="445"/>
      <c r="E43" s="446"/>
    </row>
    <row r="44" spans="1:5" ht="15">
      <c r="A44" s="444"/>
      <c r="B44" s="445"/>
      <c r="C44" s="445"/>
      <c r="D44" s="445"/>
      <c r="E44" s="446"/>
    </row>
    <row r="45" spans="1:5" ht="15">
      <c r="A45" s="444"/>
      <c r="B45" s="445"/>
      <c r="C45" s="445"/>
      <c r="D45" s="445"/>
      <c r="E45" s="446"/>
    </row>
    <row r="46" spans="1:5" ht="15">
      <c r="A46" s="444"/>
      <c r="B46" s="445"/>
      <c r="C46" s="445"/>
      <c r="D46" s="445"/>
      <c r="E46" s="446"/>
    </row>
    <row r="47" spans="1:5" ht="15">
      <c r="A47" s="444"/>
      <c r="B47" s="445"/>
      <c r="C47" s="445"/>
      <c r="D47" s="445"/>
      <c r="E47" s="446"/>
    </row>
    <row r="48" spans="1:5" ht="15">
      <c r="A48" s="444"/>
      <c r="B48" s="445"/>
      <c r="C48" s="445"/>
      <c r="D48" s="445"/>
      <c r="E48" s="446"/>
    </row>
    <row r="49" spans="1:5" ht="15">
      <c r="A49" s="444"/>
      <c r="B49" s="445"/>
      <c r="C49" s="445"/>
      <c r="D49" s="445"/>
      <c r="E49" s="446"/>
    </row>
    <row r="50" spans="1:5" ht="15">
      <c r="A50" s="444"/>
      <c r="B50" s="445"/>
      <c r="C50" s="445"/>
      <c r="D50" s="445"/>
      <c r="E50" s="446"/>
    </row>
    <row r="51" spans="1:5" ht="15">
      <c r="A51" s="444"/>
      <c r="B51" s="445"/>
      <c r="C51" s="445"/>
      <c r="D51" s="445"/>
      <c r="E51" s="446"/>
    </row>
    <row r="52" spans="1:5" ht="15">
      <c r="A52" s="444"/>
      <c r="B52" s="445"/>
      <c r="C52" s="445"/>
      <c r="D52" s="445"/>
      <c r="E52" s="446"/>
    </row>
    <row r="53" spans="1:5" ht="15">
      <c r="A53" s="444"/>
      <c r="B53" s="445"/>
      <c r="C53" s="445"/>
      <c r="D53" s="445"/>
      <c r="E53" s="446"/>
    </row>
    <row r="54" spans="1:5" ht="15">
      <c r="A54" s="444"/>
      <c r="B54" s="445"/>
      <c r="C54" s="445"/>
      <c r="D54" s="445"/>
      <c r="E54" s="446"/>
    </row>
    <row r="55" spans="1:5" ht="15">
      <c r="A55" s="444"/>
      <c r="B55" s="445"/>
      <c r="C55" s="445"/>
      <c r="D55" s="445"/>
      <c r="E55" s="446"/>
    </row>
    <row r="56" spans="1:5" ht="15">
      <c r="A56" s="444"/>
      <c r="B56" s="445"/>
      <c r="C56" s="445"/>
      <c r="D56" s="445"/>
      <c r="E56" s="446"/>
    </row>
    <row r="57" spans="1:5" ht="15">
      <c r="A57" s="444"/>
      <c r="B57" s="445"/>
      <c r="C57" s="445"/>
      <c r="D57" s="445"/>
      <c r="E57" s="446"/>
    </row>
    <row r="58" spans="1:5" ht="15">
      <c r="A58" s="444"/>
      <c r="B58" s="445"/>
      <c r="C58" s="445"/>
      <c r="D58" s="445"/>
      <c r="E58" s="446"/>
    </row>
    <row r="59" spans="1:5" ht="15">
      <c r="A59" s="444"/>
      <c r="B59" s="445"/>
      <c r="C59" s="445"/>
      <c r="D59" s="445"/>
      <c r="E59" s="446"/>
    </row>
    <row r="60" spans="1:5" ht="15">
      <c r="A60" s="444"/>
      <c r="B60" s="445"/>
      <c r="C60" s="445"/>
      <c r="D60" s="445"/>
      <c r="E60" s="446"/>
    </row>
    <row r="61" spans="1:5" ht="15">
      <c r="A61" s="447"/>
      <c r="B61" s="448"/>
      <c r="C61" s="448"/>
      <c r="D61" s="448"/>
      <c r="E61" s="415"/>
    </row>
  </sheetData>
  <sheetProtection password="DBF3" sheet="1" objects="1" scenarios="1"/>
  <mergeCells count="2">
    <mergeCell ref="A21:E35"/>
    <mergeCell ref="A38:E61"/>
  </mergeCells>
  <printOptions/>
  <pageMargins left="0.7480314960629921" right="0.7480314960629921" top="0.984251968503937" bottom="0.984251968503937" header="0.5118110236220472" footer="0.5118110236220472"/>
  <pageSetup fitToHeight="1" fitToWidth="1" horizontalDpi="600" verticalDpi="600" orientation="portrait" scale="82" r:id="rId1"/>
</worksheet>
</file>

<file path=xl/worksheets/sheet36.xml><?xml version="1.0" encoding="utf-8"?>
<worksheet xmlns="http://schemas.openxmlformats.org/spreadsheetml/2006/main" xmlns:r="http://schemas.openxmlformats.org/officeDocument/2006/relationships">
  <sheetPr codeName="Sheet1211113111111111">
    <pageSetUpPr fitToPage="1"/>
  </sheetPr>
  <dimension ref="A1:E48"/>
  <sheetViews>
    <sheetView workbookViewId="0" topLeftCell="A1">
      <selection activeCell="A1" sqref="A1"/>
    </sheetView>
  </sheetViews>
  <sheetFormatPr defaultColWidth="9.00390625" defaultRowHeight="15"/>
  <cols>
    <col min="1" max="1" width="40.875" style="0" customWidth="1"/>
    <col min="2" max="2" width="11.375" style="0" customWidth="1"/>
    <col min="3" max="3" width="14.00390625" style="0" customWidth="1"/>
    <col min="4" max="4" width="15.125" style="0" customWidth="1"/>
    <col min="5" max="5" width="16.125" style="0" customWidth="1"/>
  </cols>
  <sheetData>
    <row r="1" spans="1:5" ht="16.5">
      <c r="A1" s="41" t="s">
        <v>808</v>
      </c>
      <c r="B1" s="67"/>
      <c r="C1" s="67"/>
      <c r="D1" s="67"/>
      <c r="E1" s="68"/>
    </row>
    <row r="2" spans="1:5" ht="15">
      <c r="A2" s="5"/>
      <c r="B2" s="2"/>
      <c r="C2" s="2"/>
      <c r="D2" s="2"/>
      <c r="E2" s="64"/>
    </row>
    <row r="3" spans="1:5" ht="16.5">
      <c r="A3" s="43" t="s">
        <v>828</v>
      </c>
      <c r="B3" s="2"/>
      <c r="C3" s="2"/>
      <c r="D3" s="2"/>
      <c r="E3" s="64"/>
    </row>
    <row r="4" spans="1:5" ht="16.5">
      <c r="A4" s="43"/>
      <c r="B4" s="2"/>
      <c r="C4" s="2"/>
      <c r="D4" s="2"/>
      <c r="E4" s="64"/>
    </row>
    <row r="5" spans="1:5" ht="16.5">
      <c r="A5" s="43" t="s">
        <v>18</v>
      </c>
      <c r="B5" s="2"/>
      <c r="C5" s="2"/>
      <c r="D5" s="2"/>
      <c r="E5" s="64"/>
    </row>
    <row r="6" spans="1:5" ht="15">
      <c r="A6" s="24" t="s">
        <v>829</v>
      </c>
      <c r="B6" s="2"/>
      <c r="C6" s="2"/>
      <c r="D6" s="2"/>
      <c r="E6" s="64"/>
    </row>
    <row r="7" spans="1:5" ht="15">
      <c r="A7" s="24" t="s">
        <v>830</v>
      </c>
      <c r="B7" s="2"/>
      <c r="C7" s="2"/>
      <c r="D7" s="2"/>
      <c r="E7" s="64"/>
    </row>
    <row r="8" spans="1:5" ht="15">
      <c r="A8" s="144" t="s">
        <v>831</v>
      </c>
      <c r="B8" s="37"/>
      <c r="C8" s="65"/>
      <c r="D8" s="2"/>
      <c r="E8" s="64"/>
    </row>
    <row r="9" spans="1:5" ht="15">
      <c r="A9" s="11" t="s">
        <v>832</v>
      </c>
      <c r="B9" s="67"/>
      <c r="C9" s="67"/>
      <c r="D9" s="67"/>
      <c r="E9" s="68"/>
    </row>
    <row r="10" spans="1:5" ht="14.25" customHeight="1">
      <c r="A10" s="79"/>
      <c r="B10" s="80"/>
      <c r="C10" s="80"/>
      <c r="D10" s="80"/>
      <c r="E10" s="81"/>
    </row>
    <row r="11" spans="1:5" ht="27">
      <c r="A11" s="31" t="s">
        <v>833</v>
      </c>
      <c r="B11" s="216" t="s">
        <v>868</v>
      </c>
      <c r="C11" s="89"/>
      <c r="D11" s="32"/>
      <c r="E11" s="69"/>
    </row>
    <row r="12" spans="1:5" ht="15">
      <c r="A12" s="33" t="s">
        <v>679</v>
      </c>
      <c r="B12" s="70"/>
      <c r="C12" s="70"/>
      <c r="D12" s="35" t="s">
        <v>680</v>
      </c>
      <c r="E12" s="71"/>
    </row>
    <row r="13" spans="1:5" ht="15.75" thickBot="1">
      <c r="A13" s="66"/>
      <c r="B13" s="37"/>
      <c r="C13" s="37"/>
      <c r="D13" s="37" t="s">
        <v>834</v>
      </c>
      <c r="E13" s="72"/>
    </row>
    <row r="14" spans="1:5" ht="15.75" thickBot="1">
      <c r="A14" s="153" t="s">
        <v>835</v>
      </c>
      <c r="B14" s="154" t="s">
        <v>812</v>
      </c>
      <c r="C14" s="37"/>
      <c r="D14" s="266"/>
      <c r="E14" s="75"/>
    </row>
    <row r="15" spans="1:5" ht="15.75" thickBot="1">
      <c r="A15" s="153" t="s">
        <v>836</v>
      </c>
      <c r="B15" s="154" t="s">
        <v>812</v>
      </c>
      <c r="C15" s="76"/>
      <c r="D15" s="266"/>
      <c r="E15" s="64"/>
    </row>
    <row r="16" spans="1:5" ht="15.75" thickBot="1">
      <c r="A16" s="153" t="s">
        <v>837</v>
      </c>
      <c r="B16" s="154" t="s">
        <v>812</v>
      </c>
      <c r="C16" s="76"/>
      <c r="D16" s="266"/>
      <c r="E16" s="64"/>
    </row>
    <row r="17" spans="1:5" ht="15.75" thickBot="1">
      <c r="A17" s="180"/>
      <c r="B17" s="78"/>
      <c r="C17" s="78" t="s">
        <v>674</v>
      </c>
      <c r="D17" s="267">
        <f>SUM(D14,D15,D16)</f>
        <v>0</v>
      </c>
      <c r="E17" s="77"/>
    </row>
    <row r="18" spans="1:5" ht="15">
      <c r="A18" s="25"/>
      <c r="B18" s="76"/>
      <c r="C18" s="76"/>
      <c r="D18" s="76"/>
      <c r="E18" s="64"/>
    </row>
    <row r="19" spans="1:5" ht="15">
      <c r="A19" s="25" t="s">
        <v>19</v>
      </c>
      <c r="B19" s="76"/>
      <c r="C19" s="76"/>
      <c r="D19" s="76"/>
      <c r="E19" s="64"/>
    </row>
    <row r="20" spans="1:5" ht="15">
      <c r="A20" s="79" t="s">
        <v>838</v>
      </c>
      <c r="B20" s="80"/>
      <c r="C20" s="80"/>
      <c r="D20" s="80"/>
      <c r="E20" s="81"/>
    </row>
    <row r="21" spans="1:5" ht="15">
      <c r="A21" s="441"/>
      <c r="B21" s="442"/>
      <c r="C21" s="442"/>
      <c r="D21" s="442"/>
      <c r="E21" s="443"/>
    </row>
    <row r="22" spans="1:5" ht="15">
      <c r="A22" s="444"/>
      <c r="B22" s="416"/>
      <c r="C22" s="416"/>
      <c r="D22" s="416"/>
      <c r="E22" s="446"/>
    </row>
    <row r="23" spans="1:5" ht="15">
      <c r="A23" s="444"/>
      <c r="B23" s="416"/>
      <c r="C23" s="416"/>
      <c r="D23" s="416"/>
      <c r="E23" s="446"/>
    </row>
    <row r="24" spans="1:5" ht="15">
      <c r="A24" s="444"/>
      <c r="B24" s="416"/>
      <c r="C24" s="416"/>
      <c r="D24" s="416"/>
      <c r="E24" s="446"/>
    </row>
    <row r="25" spans="1:5" ht="15">
      <c r="A25" s="444"/>
      <c r="B25" s="416"/>
      <c r="C25" s="416"/>
      <c r="D25" s="416"/>
      <c r="E25" s="446"/>
    </row>
    <row r="26" spans="1:5" ht="15">
      <c r="A26" s="444"/>
      <c r="B26" s="416"/>
      <c r="C26" s="416"/>
      <c r="D26" s="416"/>
      <c r="E26" s="446"/>
    </row>
    <row r="27" spans="1:5" ht="15">
      <c r="A27" s="444"/>
      <c r="B27" s="416"/>
      <c r="C27" s="416"/>
      <c r="D27" s="416"/>
      <c r="E27" s="446"/>
    </row>
    <row r="28" spans="1:5" ht="15">
      <c r="A28" s="444"/>
      <c r="B28" s="416"/>
      <c r="C28" s="416"/>
      <c r="D28" s="416"/>
      <c r="E28" s="446"/>
    </row>
    <row r="29" spans="1:5" ht="15">
      <c r="A29" s="444"/>
      <c r="B29" s="416"/>
      <c r="C29" s="416"/>
      <c r="D29" s="416"/>
      <c r="E29" s="446"/>
    </row>
    <row r="30" spans="1:5" ht="15">
      <c r="A30" s="444"/>
      <c r="B30" s="416"/>
      <c r="C30" s="416"/>
      <c r="D30" s="416"/>
      <c r="E30" s="446"/>
    </row>
    <row r="31" spans="1:5" ht="15">
      <c r="A31" s="444"/>
      <c r="B31" s="416"/>
      <c r="C31" s="416"/>
      <c r="D31" s="416"/>
      <c r="E31" s="446"/>
    </row>
    <row r="32" spans="1:5" ht="15">
      <c r="A32" s="444"/>
      <c r="B32" s="416"/>
      <c r="C32" s="416"/>
      <c r="D32" s="416"/>
      <c r="E32" s="446"/>
    </row>
    <row r="33" spans="1:5" ht="15">
      <c r="A33" s="444"/>
      <c r="B33" s="416"/>
      <c r="C33" s="416"/>
      <c r="D33" s="416"/>
      <c r="E33" s="446"/>
    </row>
    <row r="34" spans="1:5" ht="15">
      <c r="A34" s="444"/>
      <c r="B34" s="416"/>
      <c r="C34" s="416"/>
      <c r="D34" s="416"/>
      <c r="E34" s="446"/>
    </row>
    <row r="35" spans="1:5" ht="15">
      <c r="A35" s="447"/>
      <c r="B35" s="448"/>
      <c r="C35" s="448"/>
      <c r="D35" s="448"/>
      <c r="E35" s="415"/>
    </row>
    <row r="36" spans="1:5" ht="15">
      <c r="A36" s="11" t="s">
        <v>730</v>
      </c>
      <c r="B36" s="76"/>
      <c r="C36" s="76"/>
      <c r="D36" s="76"/>
      <c r="E36" s="64"/>
    </row>
    <row r="37" spans="1:5" ht="15">
      <c r="A37" s="144"/>
      <c r="B37" s="80"/>
      <c r="C37" s="80"/>
      <c r="D37" s="80"/>
      <c r="E37" s="81"/>
    </row>
    <row r="38" spans="1:5" ht="15">
      <c r="A38" s="441"/>
      <c r="B38" s="442"/>
      <c r="C38" s="442"/>
      <c r="D38" s="442"/>
      <c r="E38" s="443"/>
    </row>
    <row r="39" spans="1:5" ht="15">
      <c r="A39" s="444"/>
      <c r="B39" s="416"/>
      <c r="C39" s="416"/>
      <c r="D39" s="416"/>
      <c r="E39" s="446"/>
    </row>
    <row r="40" spans="1:5" ht="15">
      <c r="A40" s="444"/>
      <c r="B40" s="416"/>
      <c r="C40" s="416"/>
      <c r="D40" s="416"/>
      <c r="E40" s="446"/>
    </row>
    <row r="41" spans="1:5" ht="15">
      <c r="A41" s="444"/>
      <c r="B41" s="416"/>
      <c r="C41" s="416"/>
      <c r="D41" s="416"/>
      <c r="E41" s="446"/>
    </row>
    <row r="42" spans="1:5" ht="15">
      <c r="A42" s="444"/>
      <c r="B42" s="416"/>
      <c r="C42" s="416"/>
      <c r="D42" s="416"/>
      <c r="E42" s="446"/>
    </row>
    <row r="43" spans="1:5" ht="15">
      <c r="A43" s="444"/>
      <c r="B43" s="416"/>
      <c r="C43" s="416"/>
      <c r="D43" s="416"/>
      <c r="E43" s="446"/>
    </row>
    <row r="44" spans="1:5" ht="15">
      <c r="A44" s="444"/>
      <c r="B44" s="416"/>
      <c r="C44" s="416"/>
      <c r="D44" s="416"/>
      <c r="E44" s="446"/>
    </row>
    <row r="45" spans="1:5" ht="15">
      <c r="A45" s="444"/>
      <c r="B45" s="416"/>
      <c r="C45" s="416"/>
      <c r="D45" s="416"/>
      <c r="E45" s="446"/>
    </row>
    <row r="46" spans="1:5" ht="15">
      <c r="A46" s="444"/>
      <c r="B46" s="416"/>
      <c r="C46" s="416"/>
      <c r="D46" s="416"/>
      <c r="E46" s="446"/>
    </row>
    <row r="47" spans="1:5" ht="15">
      <c r="A47" s="444"/>
      <c r="B47" s="416"/>
      <c r="C47" s="416"/>
      <c r="D47" s="416"/>
      <c r="E47" s="446"/>
    </row>
    <row r="48" spans="1:5" ht="15">
      <c r="A48" s="447"/>
      <c r="B48" s="448"/>
      <c r="C48" s="448"/>
      <c r="D48" s="448"/>
      <c r="E48" s="415"/>
    </row>
  </sheetData>
  <sheetProtection password="DBF3" sheet="1" objects="1" scenarios="1"/>
  <mergeCells count="2">
    <mergeCell ref="A21:E35"/>
    <mergeCell ref="A38:E48"/>
  </mergeCells>
  <printOptions/>
  <pageMargins left="0.7480314960629921" right="0.7480314960629921" top="0.984251968503937" bottom="0.984251968503937" header="0.5118110236220472" footer="0.5118110236220472"/>
  <pageSetup fitToHeight="1" fitToWidth="1" horizontalDpi="600" verticalDpi="600" orientation="portrait" scale="84" r:id="rId1"/>
</worksheet>
</file>

<file path=xl/worksheets/sheet37.xml><?xml version="1.0" encoding="utf-8"?>
<worksheet xmlns="http://schemas.openxmlformats.org/spreadsheetml/2006/main" xmlns:r="http://schemas.openxmlformats.org/officeDocument/2006/relationships">
  <sheetPr codeName="Sheet12111131111111111">
    <pageSetUpPr fitToPage="1"/>
  </sheetPr>
  <dimension ref="A1:E74"/>
  <sheetViews>
    <sheetView workbookViewId="0" topLeftCell="A1">
      <selection activeCell="A1" sqref="A1"/>
    </sheetView>
  </sheetViews>
  <sheetFormatPr defaultColWidth="9.00390625" defaultRowHeight="15"/>
  <cols>
    <col min="1" max="1" width="40.875" style="0" customWidth="1"/>
    <col min="2" max="2" width="11.375" style="0" customWidth="1"/>
    <col min="3" max="3" width="14.00390625" style="0" customWidth="1"/>
    <col min="4" max="4" width="15.125" style="0" customWidth="1"/>
    <col min="5" max="5" width="16.125" style="0" customWidth="1"/>
  </cols>
  <sheetData>
    <row r="1" spans="1:5" ht="16.5">
      <c r="A1" s="41" t="s">
        <v>808</v>
      </c>
      <c r="B1" s="67"/>
      <c r="C1" s="67"/>
      <c r="D1" s="67"/>
      <c r="E1" s="68"/>
    </row>
    <row r="2" spans="1:5" ht="15">
      <c r="A2" s="5"/>
      <c r="B2" s="76"/>
      <c r="C2" s="76"/>
      <c r="D2" s="76"/>
      <c r="E2" s="64"/>
    </row>
    <row r="3" spans="1:5" ht="16.5">
      <c r="A3" s="43" t="s">
        <v>828</v>
      </c>
      <c r="B3" s="76"/>
      <c r="C3" s="76"/>
      <c r="D3" s="76"/>
      <c r="E3" s="64"/>
    </row>
    <row r="4" spans="1:5" ht="16.5">
      <c r="A4" s="43"/>
      <c r="B4" s="76"/>
      <c r="C4" s="76"/>
      <c r="D4" s="76"/>
      <c r="E4" s="64"/>
    </row>
    <row r="5" spans="1:5" ht="16.5">
      <c r="A5" s="43" t="s">
        <v>20</v>
      </c>
      <c r="B5" s="76"/>
      <c r="C5" s="76"/>
      <c r="D5" s="76"/>
      <c r="E5" s="64"/>
    </row>
    <row r="6" spans="1:5" ht="15">
      <c r="A6" s="24" t="s">
        <v>572</v>
      </c>
      <c r="B6" s="76"/>
      <c r="C6" s="76"/>
      <c r="D6" s="76"/>
      <c r="E6" s="64"/>
    </row>
    <row r="7" spans="1:5" ht="15">
      <c r="A7" s="24" t="s">
        <v>573</v>
      </c>
      <c r="B7" s="76"/>
      <c r="C7" s="76"/>
      <c r="D7" s="76"/>
      <c r="E7" s="64"/>
    </row>
    <row r="8" spans="1:5" ht="15">
      <c r="A8" s="144"/>
      <c r="B8" s="37"/>
      <c r="C8" s="166"/>
      <c r="D8" s="76"/>
      <c r="E8" s="64"/>
    </row>
    <row r="9" spans="1:5" ht="15">
      <c r="A9" s="11" t="s">
        <v>839</v>
      </c>
      <c r="B9" s="67"/>
      <c r="C9" s="67"/>
      <c r="D9" s="67"/>
      <c r="E9" s="68"/>
    </row>
    <row r="10" spans="1:5" ht="14.25" customHeight="1">
      <c r="A10" s="144" t="s">
        <v>842</v>
      </c>
      <c r="B10" s="80"/>
      <c r="C10" s="80"/>
      <c r="D10" s="80"/>
      <c r="E10" s="81"/>
    </row>
    <row r="11" spans="1:5" ht="27">
      <c r="A11" s="31" t="s">
        <v>840</v>
      </c>
      <c r="B11" s="216" t="s">
        <v>868</v>
      </c>
      <c r="C11" s="89"/>
      <c r="D11" s="32"/>
      <c r="E11" s="69"/>
    </row>
    <row r="12" spans="1:5" ht="15">
      <c r="A12" s="33" t="s">
        <v>679</v>
      </c>
      <c r="B12" s="70"/>
      <c r="C12" s="70"/>
      <c r="D12" s="35" t="s">
        <v>680</v>
      </c>
      <c r="E12" s="71"/>
    </row>
    <row r="13" spans="1:5" ht="15.75" thickBot="1">
      <c r="A13" s="66"/>
      <c r="B13" s="37"/>
      <c r="C13" s="37"/>
      <c r="D13" s="37" t="s">
        <v>841</v>
      </c>
      <c r="E13" s="72"/>
    </row>
    <row r="14" spans="1:5" ht="15.75" thickBot="1">
      <c r="A14" s="153" t="s">
        <v>810</v>
      </c>
      <c r="B14" s="154" t="s">
        <v>812</v>
      </c>
      <c r="C14" s="37"/>
      <c r="D14" s="266"/>
      <c r="E14" s="75"/>
    </row>
    <row r="15" spans="1:5" ht="15.75" thickBot="1">
      <c r="A15" s="153" t="s">
        <v>681</v>
      </c>
      <c r="B15" s="154" t="s">
        <v>812</v>
      </c>
      <c r="C15" s="76"/>
      <c r="D15" s="266"/>
      <c r="E15" s="64"/>
    </row>
    <row r="16" spans="1:5" ht="15.75" thickBot="1">
      <c r="A16" s="153" t="s">
        <v>682</v>
      </c>
      <c r="B16" s="154" t="s">
        <v>812</v>
      </c>
      <c r="C16" s="76"/>
      <c r="D16" s="266"/>
      <c r="E16" s="64"/>
    </row>
    <row r="17" spans="1:5" ht="15.75" thickBot="1">
      <c r="A17" s="180"/>
      <c r="B17" s="78"/>
      <c r="C17" s="78" t="s">
        <v>674</v>
      </c>
      <c r="D17" s="267">
        <f>SUM(D14,D15,D16)</f>
        <v>0</v>
      </c>
      <c r="E17" s="77"/>
    </row>
    <row r="18" spans="1:5" ht="15">
      <c r="A18" s="25"/>
      <c r="B18" s="76"/>
      <c r="C18" s="76"/>
      <c r="D18" s="76"/>
      <c r="E18" s="64"/>
    </row>
    <row r="19" spans="1:5" ht="15">
      <c r="A19" s="25" t="s">
        <v>843</v>
      </c>
      <c r="B19" s="76"/>
      <c r="C19" s="76"/>
      <c r="D19" s="76"/>
      <c r="E19" s="64"/>
    </row>
    <row r="20" spans="1:5" ht="15">
      <c r="A20" s="79" t="s">
        <v>844</v>
      </c>
      <c r="B20" s="80"/>
      <c r="C20" s="80"/>
      <c r="D20" s="80"/>
      <c r="E20" s="81"/>
    </row>
    <row r="21" spans="1:5" ht="15">
      <c r="A21" s="441"/>
      <c r="B21" s="547"/>
      <c r="C21" s="547"/>
      <c r="D21" s="547"/>
      <c r="E21" s="548"/>
    </row>
    <row r="22" spans="1:5" ht="15">
      <c r="A22" s="549"/>
      <c r="B22" s="550"/>
      <c r="C22" s="550"/>
      <c r="D22" s="550"/>
      <c r="E22" s="551"/>
    </row>
    <row r="23" spans="1:5" ht="15">
      <c r="A23" s="549"/>
      <c r="B23" s="550"/>
      <c r="C23" s="550"/>
      <c r="D23" s="550"/>
      <c r="E23" s="551"/>
    </row>
    <row r="24" spans="1:5" ht="15">
      <c r="A24" s="549"/>
      <c r="B24" s="550"/>
      <c r="C24" s="550"/>
      <c r="D24" s="550"/>
      <c r="E24" s="551"/>
    </row>
    <row r="25" spans="1:5" ht="15">
      <c r="A25" s="549"/>
      <c r="B25" s="550"/>
      <c r="C25" s="550"/>
      <c r="D25" s="550"/>
      <c r="E25" s="551"/>
    </row>
    <row r="26" spans="1:5" ht="15">
      <c r="A26" s="549"/>
      <c r="B26" s="550"/>
      <c r="C26" s="550"/>
      <c r="D26" s="550"/>
      <c r="E26" s="551"/>
    </row>
    <row r="27" spans="1:5" ht="15">
      <c r="A27" s="549"/>
      <c r="B27" s="550"/>
      <c r="C27" s="550"/>
      <c r="D27" s="550"/>
      <c r="E27" s="551"/>
    </row>
    <row r="28" spans="1:5" ht="15">
      <c r="A28" s="549"/>
      <c r="B28" s="550"/>
      <c r="C28" s="550"/>
      <c r="D28" s="550"/>
      <c r="E28" s="551"/>
    </row>
    <row r="29" spans="1:5" ht="15">
      <c r="A29" s="549"/>
      <c r="B29" s="550"/>
      <c r="C29" s="550"/>
      <c r="D29" s="550"/>
      <c r="E29" s="551"/>
    </row>
    <row r="30" spans="1:5" ht="15">
      <c r="A30" s="549"/>
      <c r="B30" s="550"/>
      <c r="C30" s="550"/>
      <c r="D30" s="550"/>
      <c r="E30" s="551"/>
    </row>
    <row r="31" spans="1:5" ht="15">
      <c r="A31" s="549"/>
      <c r="B31" s="550"/>
      <c r="C31" s="550"/>
      <c r="D31" s="550"/>
      <c r="E31" s="551"/>
    </row>
    <row r="32" spans="1:5" ht="15">
      <c r="A32" s="549"/>
      <c r="B32" s="550"/>
      <c r="C32" s="550"/>
      <c r="D32" s="550"/>
      <c r="E32" s="551"/>
    </row>
    <row r="33" spans="1:5" ht="15">
      <c r="A33" s="549"/>
      <c r="B33" s="550"/>
      <c r="C33" s="550"/>
      <c r="D33" s="550"/>
      <c r="E33" s="551"/>
    </row>
    <row r="34" spans="1:5" ht="15">
      <c r="A34" s="549"/>
      <c r="B34" s="550"/>
      <c r="C34" s="550"/>
      <c r="D34" s="550"/>
      <c r="E34" s="551"/>
    </row>
    <row r="35" spans="1:5" ht="15">
      <c r="A35" s="552"/>
      <c r="B35" s="553"/>
      <c r="C35" s="553"/>
      <c r="D35" s="553"/>
      <c r="E35" s="554"/>
    </row>
    <row r="36" spans="1:5" ht="15">
      <c r="A36" s="11" t="s">
        <v>730</v>
      </c>
      <c r="B36" s="76"/>
      <c r="C36" s="76"/>
      <c r="D36" s="76"/>
      <c r="E36" s="64"/>
    </row>
    <row r="37" spans="1:5" ht="15">
      <c r="A37" s="144"/>
      <c r="B37" s="80"/>
      <c r="C37" s="80"/>
      <c r="D37" s="80"/>
      <c r="E37" s="81"/>
    </row>
    <row r="38" spans="1:5" ht="15">
      <c r="A38" s="441"/>
      <c r="B38" s="442"/>
      <c r="C38" s="442"/>
      <c r="D38" s="442"/>
      <c r="E38" s="443"/>
    </row>
    <row r="39" spans="1:5" ht="15">
      <c r="A39" s="444"/>
      <c r="B39" s="416"/>
      <c r="C39" s="416"/>
      <c r="D39" s="416"/>
      <c r="E39" s="446"/>
    </row>
    <row r="40" spans="1:5" ht="15">
      <c r="A40" s="444"/>
      <c r="B40" s="416"/>
      <c r="C40" s="416"/>
      <c r="D40" s="416"/>
      <c r="E40" s="446"/>
    </row>
    <row r="41" spans="1:5" ht="15">
      <c r="A41" s="444"/>
      <c r="B41" s="416"/>
      <c r="C41" s="416"/>
      <c r="D41" s="416"/>
      <c r="E41" s="446"/>
    </row>
    <row r="42" spans="1:5" ht="15">
      <c r="A42" s="444"/>
      <c r="B42" s="416"/>
      <c r="C42" s="416"/>
      <c r="D42" s="416"/>
      <c r="E42" s="446"/>
    </row>
    <row r="43" spans="1:5" ht="15">
      <c r="A43" s="444"/>
      <c r="B43" s="416"/>
      <c r="C43" s="416"/>
      <c r="D43" s="416"/>
      <c r="E43" s="446"/>
    </row>
    <row r="44" spans="1:5" ht="15">
      <c r="A44" s="444"/>
      <c r="B44" s="416"/>
      <c r="C44" s="416"/>
      <c r="D44" s="416"/>
      <c r="E44" s="446"/>
    </row>
    <row r="45" spans="1:5" ht="15">
      <c r="A45" s="444"/>
      <c r="B45" s="416"/>
      <c r="C45" s="416"/>
      <c r="D45" s="416"/>
      <c r="E45" s="446"/>
    </row>
    <row r="46" spans="1:5" ht="15">
      <c r="A46" s="444"/>
      <c r="B46" s="416"/>
      <c r="C46" s="416"/>
      <c r="D46" s="416"/>
      <c r="E46" s="446"/>
    </row>
    <row r="47" spans="1:5" ht="15">
      <c r="A47" s="444"/>
      <c r="B47" s="416"/>
      <c r="C47" s="416"/>
      <c r="D47" s="416"/>
      <c r="E47" s="446"/>
    </row>
    <row r="48" spans="1:5" ht="15">
      <c r="A48" s="447"/>
      <c r="B48" s="448"/>
      <c r="C48" s="448"/>
      <c r="D48" s="448"/>
      <c r="E48" s="415"/>
    </row>
    <row r="49" spans="1:5" ht="15">
      <c r="A49" s="314"/>
      <c r="B49" s="83"/>
      <c r="C49" s="83"/>
      <c r="D49" s="83"/>
      <c r="E49" s="84"/>
    </row>
    <row r="50" spans="1:5" ht="15">
      <c r="A50" s="315"/>
      <c r="B50" s="80"/>
      <c r="C50" s="80"/>
      <c r="D50" s="80"/>
      <c r="E50" s="81"/>
    </row>
    <row r="51" spans="1:5" ht="15">
      <c r="A51" s="314"/>
      <c r="B51" s="83"/>
      <c r="C51" s="83"/>
      <c r="D51" s="83"/>
      <c r="E51" s="84"/>
    </row>
    <row r="52" spans="1:5" ht="15">
      <c r="A52" s="315"/>
      <c r="B52" s="80"/>
      <c r="C52" s="80"/>
      <c r="D52" s="80"/>
      <c r="E52" s="81"/>
    </row>
    <row r="53" spans="1:5" ht="15">
      <c r="A53" s="314"/>
      <c r="B53" s="83"/>
      <c r="C53" s="83"/>
      <c r="D53" s="83"/>
      <c r="E53" s="84"/>
    </row>
    <row r="54" spans="1:5" ht="15">
      <c r="A54" s="315"/>
      <c r="B54" s="80"/>
      <c r="C54" s="80"/>
      <c r="D54" s="80"/>
      <c r="E54" s="81"/>
    </row>
    <row r="55" spans="1:5" ht="15">
      <c r="A55" s="314"/>
      <c r="B55" s="83"/>
      <c r="C55" s="83"/>
      <c r="D55" s="83"/>
      <c r="E55" s="84"/>
    </row>
    <row r="56" spans="1:5" ht="15">
      <c r="A56" s="315"/>
      <c r="B56" s="80"/>
      <c r="C56" s="80"/>
      <c r="D56" s="80"/>
      <c r="E56" s="81"/>
    </row>
    <row r="57" spans="1:5" ht="15">
      <c r="A57" s="314"/>
      <c r="B57" s="83"/>
      <c r="C57" s="83"/>
      <c r="D57" s="83"/>
      <c r="E57" s="84"/>
    </row>
    <row r="58" spans="1:5" ht="15">
      <c r="A58" s="315"/>
      <c r="B58" s="80"/>
      <c r="C58" s="80"/>
      <c r="D58" s="80"/>
      <c r="E58" s="81"/>
    </row>
    <row r="59" spans="1:5" ht="15">
      <c r="A59" s="315"/>
      <c r="B59" s="80"/>
      <c r="C59" s="80"/>
      <c r="D59" s="80"/>
      <c r="E59" s="81"/>
    </row>
    <row r="60" spans="1:5" ht="15">
      <c r="A60" s="314"/>
      <c r="B60" s="83"/>
      <c r="C60" s="83"/>
      <c r="D60" s="83"/>
      <c r="E60" s="84"/>
    </row>
    <row r="61" spans="1:5" ht="15">
      <c r="A61" s="315"/>
      <c r="B61" s="80"/>
      <c r="C61" s="80"/>
      <c r="D61" s="80"/>
      <c r="E61" s="81"/>
    </row>
    <row r="62" spans="1:5" ht="15">
      <c r="A62" s="315"/>
      <c r="B62" s="80"/>
      <c r="C62" s="80"/>
      <c r="D62" s="80"/>
      <c r="E62" s="81"/>
    </row>
    <row r="63" spans="1:5" ht="15">
      <c r="A63" s="314"/>
      <c r="B63" s="12"/>
      <c r="C63" s="12"/>
      <c r="D63" s="12"/>
      <c r="E63" s="22"/>
    </row>
    <row r="64" spans="1:5" ht="15">
      <c r="A64" s="315"/>
      <c r="B64" s="9"/>
      <c r="C64" s="9"/>
      <c r="D64" s="9"/>
      <c r="E64" s="10"/>
    </row>
    <row r="65" spans="1:5" ht="15">
      <c r="A65" s="314"/>
      <c r="B65" s="12"/>
      <c r="C65" s="12"/>
      <c r="D65" s="12"/>
      <c r="E65" s="22"/>
    </row>
    <row r="66" spans="1:5" ht="15">
      <c r="A66" s="315"/>
      <c r="B66" s="9"/>
      <c r="C66" s="9"/>
      <c r="D66" s="9"/>
      <c r="E66" s="10"/>
    </row>
    <row r="67" spans="1:5" ht="15">
      <c r="A67" s="314"/>
      <c r="B67" s="12"/>
      <c r="C67" s="12"/>
      <c r="D67" s="12"/>
      <c r="E67" s="22"/>
    </row>
    <row r="68" spans="1:5" ht="15">
      <c r="A68" s="315"/>
      <c r="B68" s="9"/>
      <c r="C68" s="9"/>
      <c r="D68" s="9"/>
      <c r="E68" s="10"/>
    </row>
    <row r="69" spans="1:5" ht="15">
      <c r="A69" s="314"/>
      <c r="B69" s="12"/>
      <c r="C69" s="12"/>
      <c r="D69" s="12"/>
      <c r="E69" s="22"/>
    </row>
    <row r="70" spans="1:5" ht="15">
      <c r="A70" s="315"/>
      <c r="B70" s="9"/>
      <c r="C70" s="9"/>
      <c r="D70" s="9"/>
      <c r="E70" s="10"/>
    </row>
    <row r="71" spans="1:5" ht="15">
      <c r="A71" s="315"/>
      <c r="B71" s="9"/>
      <c r="C71" s="9"/>
      <c r="D71" s="9"/>
      <c r="E71" s="10"/>
    </row>
    <row r="72" spans="1:5" ht="15">
      <c r="A72" s="314"/>
      <c r="B72" s="12"/>
      <c r="C72" s="12"/>
      <c r="D72" s="12"/>
      <c r="E72" s="22"/>
    </row>
    <row r="73" spans="1:5" ht="15">
      <c r="A73" s="315"/>
      <c r="B73" s="9"/>
      <c r="C73" s="9"/>
      <c r="D73" s="9"/>
      <c r="E73" s="10"/>
    </row>
    <row r="74" spans="1:5" ht="15">
      <c r="A74" s="315"/>
      <c r="B74" s="9"/>
      <c r="C74" s="9"/>
      <c r="D74" s="9"/>
      <c r="E74" s="10"/>
    </row>
  </sheetData>
  <sheetProtection password="DBF3" sheet="1" objects="1" scenarios="1"/>
  <mergeCells count="2">
    <mergeCell ref="A21:E35"/>
    <mergeCell ref="A38:E48"/>
  </mergeCells>
  <printOptions/>
  <pageMargins left="0.7480314960629921" right="0.7480314960629921" top="0.984251968503937" bottom="0.984251968503937" header="0.5118110236220472" footer="0.5118110236220472"/>
  <pageSetup fitToHeight="1" fitToWidth="1" horizontalDpi="600" verticalDpi="600" orientation="portrait" scale="84" r:id="rId1"/>
</worksheet>
</file>

<file path=xl/worksheets/sheet38.xml><?xml version="1.0" encoding="utf-8"?>
<worksheet xmlns="http://schemas.openxmlformats.org/spreadsheetml/2006/main" xmlns:r="http://schemas.openxmlformats.org/officeDocument/2006/relationships">
  <sheetPr codeName="Sheet121111311111111111">
    <pageSetUpPr fitToPage="1"/>
  </sheetPr>
  <dimension ref="A1:E61"/>
  <sheetViews>
    <sheetView zoomScale="85" zoomScaleNormal="85" workbookViewId="0" topLeftCell="A1">
      <selection activeCell="A1" sqref="A1"/>
    </sheetView>
  </sheetViews>
  <sheetFormatPr defaultColWidth="9.00390625" defaultRowHeight="15"/>
  <cols>
    <col min="1" max="1" width="34.625" style="0" customWidth="1"/>
    <col min="2" max="2" width="19.875" style="0" customWidth="1"/>
    <col min="3" max="3" width="10.625" style="0" customWidth="1"/>
    <col min="4" max="4" width="24.00390625" style="0" customWidth="1"/>
    <col min="5" max="5" width="19.625" style="0" customWidth="1"/>
  </cols>
  <sheetData>
    <row r="1" spans="1:5" ht="16.5">
      <c r="A1" s="41" t="s">
        <v>808</v>
      </c>
      <c r="B1" s="3"/>
      <c r="C1" s="3"/>
      <c r="D1" s="3"/>
      <c r="E1" s="4"/>
    </row>
    <row r="2" spans="1:5" ht="15">
      <c r="A2" s="5"/>
      <c r="B2" s="6"/>
      <c r="C2" s="6"/>
      <c r="D2" s="6"/>
      <c r="E2" s="7"/>
    </row>
    <row r="3" spans="1:5" ht="16.5">
      <c r="A3" s="43" t="s">
        <v>845</v>
      </c>
      <c r="B3" s="6"/>
      <c r="C3" s="6"/>
      <c r="D3" s="6"/>
      <c r="E3" s="7"/>
    </row>
    <row r="4" spans="1:5" ht="16.5">
      <c r="A4" s="43"/>
      <c r="B4" s="6"/>
      <c r="C4" s="6"/>
      <c r="D4" s="6"/>
      <c r="E4" s="7"/>
    </row>
    <row r="5" spans="1:5" ht="16.5">
      <c r="A5" s="43" t="s">
        <v>863</v>
      </c>
      <c r="B5" s="6"/>
      <c r="C5" s="6"/>
      <c r="D5" s="6"/>
      <c r="E5" s="7"/>
    </row>
    <row r="6" spans="1:5" ht="15">
      <c r="A6" s="24" t="s">
        <v>864</v>
      </c>
      <c r="B6" s="6"/>
      <c r="C6" s="6"/>
      <c r="D6" s="6"/>
      <c r="E6" s="7"/>
    </row>
    <row r="7" spans="1:5" ht="15">
      <c r="A7" s="24" t="s">
        <v>21</v>
      </c>
      <c r="B7" s="6"/>
      <c r="C7" s="6"/>
      <c r="D7" s="6"/>
      <c r="E7" s="7"/>
    </row>
    <row r="8" spans="1:5" ht="15">
      <c r="A8" s="144"/>
      <c r="B8" s="20"/>
      <c r="C8" s="165"/>
      <c r="D8" s="6"/>
      <c r="E8" s="7"/>
    </row>
    <row r="9" spans="1:5" ht="15">
      <c r="A9" s="11" t="s">
        <v>492</v>
      </c>
      <c r="B9" s="3"/>
      <c r="C9" s="3"/>
      <c r="D9" s="3"/>
      <c r="E9" s="4"/>
    </row>
    <row r="10" spans="1:5" ht="15">
      <c r="A10" s="144"/>
      <c r="B10" s="9"/>
      <c r="C10" s="9"/>
      <c r="D10" s="9"/>
      <c r="E10" s="10"/>
    </row>
    <row r="11" spans="1:5" ht="15">
      <c r="A11" s="31" t="s">
        <v>846</v>
      </c>
      <c r="B11" s="216" t="s">
        <v>868</v>
      </c>
      <c r="C11" s="32"/>
      <c r="D11" s="15"/>
      <c r="E11" s="17"/>
    </row>
    <row r="12" spans="1:5" ht="14.25" customHeight="1">
      <c r="A12" s="33" t="s">
        <v>679</v>
      </c>
      <c r="B12" s="34"/>
      <c r="C12" s="34"/>
      <c r="D12" s="35" t="s">
        <v>680</v>
      </c>
      <c r="E12" s="36"/>
    </row>
    <row r="13" spans="1:5" ht="15">
      <c r="A13" s="30"/>
      <c r="B13" s="85" t="s">
        <v>847</v>
      </c>
      <c r="C13" s="120"/>
      <c r="D13" s="85" t="s">
        <v>609</v>
      </c>
      <c r="E13" s="111"/>
    </row>
    <row r="14" spans="1:5" ht="15">
      <c r="A14" s="38" t="s">
        <v>493</v>
      </c>
      <c r="B14" s="182"/>
      <c r="C14" s="107" t="s">
        <v>622</v>
      </c>
      <c r="D14" s="269"/>
      <c r="E14" s="121"/>
    </row>
    <row r="15" spans="1:5" ht="15">
      <c r="A15" s="168" t="s">
        <v>494</v>
      </c>
      <c r="B15" s="182"/>
      <c r="C15" s="107" t="s">
        <v>622</v>
      </c>
      <c r="D15" s="269"/>
      <c r="E15" s="13"/>
    </row>
    <row r="16" spans="1:5" ht="15">
      <c r="A16" s="38" t="s">
        <v>499</v>
      </c>
      <c r="B16" s="182"/>
      <c r="C16" s="107" t="s">
        <v>622</v>
      </c>
      <c r="D16" s="182"/>
      <c r="E16" s="13"/>
    </row>
    <row r="17" spans="1:5" ht="15">
      <c r="A17" s="181" t="s">
        <v>22</v>
      </c>
      <c r="B17" s="182"/>
      <c r="C17" s="107" t="s">
        <v>622</v>
      </c>
      <c r="D17" s="269"/>
      <c r="E17" s="13"/>
    </row>
    <row r="18" spans="1:5" ht="15">
      <c r="A18" s="181" t="s">
        <v>500</v>
      </c>
      <c r="B18" s="182"/>
      <c r="C18" s="107" t="s">
        <v>622</v>
      </c>
      <c r="D18" s="269"/>
      <c r="E18" s="13"/>
    </row>
    <row r="19" spans="1:5" ht="15">
      <c r="A19" s="181" t="s">
        <v>501</v>
      </c>
      <c r="B19" s="182"/>
      <c r="C19" s="107" t="s">
        <v>622</v>
      </c>
      <c r="D19" s="182"/>
      <c r="E19" s="13"/>
    </row>
    <row r="20" spans="1:5" ht="15">
      <c r="A20" s="181" t="s">
        <v>502</v>
      </c>
      <c r="B20" s="182"/>
      <c r="C20" s="107" t="s">
        <v>622</v>
      </c>
      <c r="D20" s="182"/>
      <c r="E20" s="13"/>
    </row>
    <row r="21" spans="1:5" ht="15">
      <c r="A21" s="181" t="s">
        <v>495</v>
      </c>
      <c r="B21" s="183"/>
      <c r="C21" s="107" t="s">
        <v>622</v>
      </c>
      <c r="D21" s="183"/>
      <c r="E21" s="13"/>
    </row>
    <row r="22" spans="1:5" ht="15">
      <c r="A22" s="38" t="s">
        <v>496</v>
      </c>
      <c r="B22" s="268"/>
      <c r="C22" s="107" t="s">
        <v>622</v>
      </c>
      <c r="D22" s="268"/>
      <c r="E22" s="13"/>
    </row>
    <row r="23" spans="1:5" ht="15">
      <c r="A23" s="185"/>
      <c r="B23" s="183"/>
      <c r="C23" s="107" t="s">
        <v>622</v>
      </c>
      <c r="D23" s="163"/>
      <c r="E23" s="105"/>
    </row>
    <row r="24" spans="1:5" ht="15">
      <c r="A24" s="186"/>
      <c r="B24" s="183"/>
      <c r="C24" s="107" t="s">
        <v>622</v>
      </c>
      <c r="D24" s="270"/>
      <c r="E24" s="13"/>
    </row>
    <row r="25" spans="1:5" ht="15">
      <c r="A25" s="158"/>
      <c r="B25" s="163"/>
      <c r="C25" s="107" t="s">
        <v>622</v>
      </c>
      <c r="D25" s="163"/>
      <c r="E25" s="13"/>
    </row>
    <row r="26" spans="1:5" ht="15">
      <c r="A26" s="11" t="s">
        <v>610</v>
      </c>
      <c r="B26" s="3"/>
      <c r="C26" s="3"/>
      <c r="D26" s="3"/>
      <c r="E26" s="4"/>
    </row>
    <row r="27" spans="1:5" ht="15">
      <c r="A27" s="79" t="s">
        <v>611</v>
      </c>
      <c r="B27" s="9"/>
      <c r="C27" s="9"/>
      <c r="D27" s="9"/>
      <c r="E27" s="10"/>
    </row>
    <row r="28" spans="1:5" ht="15">
      <c r="A28" s="429"/>
      <c r="B28" s="411"/>
      <c r="C28" s="411"/>
      <c r="D28" s="411"/>
      <c r="E28" s="449"/>
    </row>
    <row r="29" spans="1:5" ht="15">
      <c r="A29" s="450"/>
      <c r="B29" s="451"/>
      <c r="C29" s="451"/>
      <c r="D29" s="451"/>
      <c r="E29" s="452"/>
    </row>
    <row r="30" spans="1:5" ht="15">
      <c r="A30" s="450"/>
      <c r="B30" s="451"/>
      <c r="C30" s="451"/>
      <c r="D30" s="451"/>
      <c r="E30" s="452"/>
    </row>
    <row r="31" spans="1:5" ht="15">
      <c r="A31" s="450"/>
      <c r="B31" s="451"/>
      <c r="C31" s="451"/>
      <c r="D31" s="451"/>
      <c r="E31" s="452"/>
    </row>
    <row r="32" spans="1:5" ht="15">
      <c r="A32" s="450"/>
      <c r="B32" s="451"/>
      <c r="C32" s="451"/>
      <c r="D32" s="451"/>
      <c r="E32" s="452"/>
    </row>
    <row r="33" spans="1:5" ht="15">
      <c r="A33" s="450"/>
      <c r="B33" s="451"/>
      <c r="C33" s="451"/>
      <c r="D33" s="451"/>
      <c r="E33" s="452"/>
    </row>
    <row r="34" spans="1:5" ht="15">
      <c r="A34" s="450"/>
      <c r="B34" s="451"/>
      <c r="C34" s="451"/>
      <c r="D34" s="451"/>
      <c r="E34" s="452"/>
    </row>
    <row r="35" spans="1:5" ht="15">
      <c r="A35" s="450"/>
      <c r="B35" s="451"/>
      <c r="C35" s="451"/>
      <c r="D35" s="451"/>
      <c r="E35" s="452"/>
    </row>
    <row r="36" spans="1:5" ht="15">
      <c r="A36" s="450"/>
      <c r="B36" s="451"/>
      <c r="C36" s="451"/>
      <c r="D36" s="451"/>
      <c r="E36" s="452"/>
    </row>
    <row r="37" spans="1:5" ht="15">
      <c r="A37" s="450"/>
      <c r="B37" s="451"/>
      <c r="C37" s="451"/>
      <c r="D37" s="451"/>
      <c r="E37" s="452"/>
    </row>
    <row r="38" spans="1:5" ht="15">
      <c r="A38" s="450"/>
      <c r="B38" s="451"/>
      <c r="C38" s="451"/>
      <c r="D38" s="451"/>
      <c r="E38" s="452"/>
    </row>
    <row r="39" spans="1:5" ht="15">
      <c r="A39" s="453"/>
      <c r="B39" s="454"/>
      <c r="C39" s="454"/>
      <c r="D39" s="454"/>
      <c r="E39" s="455"/>
    </row>
    <row r="40" spans="1:5" ht="15">
      <c r="A40" s="11" t="s">
        <v>730</v>
      </c>
      <c r="B40" s="6"/>
      <c r="C40" s="6"/>
      <c r="D40" s="6"/>
      <c r="E40" s="7"/>
    </row>
    <row r="41" spans="1:5" ht="15">
      <c r="A41" s="8"/>
      <c r="B41" s="9"/>
      <c r="C41" s="9"/>
      <c r="D41" s="9"/>
      <c r="E41" s="10"/>
    </row>
    <row r="42" spans="1:5" ht="15">
      <c r="A42" s="429"/>
      <c r="B42" s="411"/>
      <c r="C42" s="411"/>
      <c r="D42" s="411"/>
      <c r="E42" s="449"/>
    </row>
    <row r="43" spans="1:5" ht="15">
      <c r="A43" s="450"/>
      <c r="B43" s="456"/>
      <c r="C43" s="456"/>
      <c r="D43" s="456"/>
      <c r="E43" s="452"/>
    </row>
    <row r="44" spans="1:5" ht="15">
      <c r="A44" s="450"/>
      <c r="B44" s="456"/>
      <c r="C44" s="456"/>
      <c r="D44" s="456"/>
      <c r="E44" s="452"/>
    </row>
    <row r="45" spans="1:5" ht="15">
      <c r="A45" s="450"/>
      <c r="B45" s="456"/>
      <c r="C45" s="456"/>
      <c r="D45" s="456"/>
      <c r="E45" s="452"/>
    </row>
    <row r="46" spans="1:5" ht="15">
      <c r="A46" s="450"/>
      <c r="B46" s="456"/>
      <c r="C46" s="456"/>
      <c r="D46" s="456"/>
      <c r="E46" s="452"/>
    </row>
    <row r="47" spans="1:5" ht="15">
      <c r="A47" s="450"/>
      <c r="B47" s="456"/>
      <c r="C47" s="456"/>
      <c r="D47" s="456"/>
      <c r="E47" s="452"/>
    </row>
    <row r="48" spans="1:5" ht="15">
      <c r="A48" s="450"/>
      <c r="B48" s="456"/>
      <c r="C48" s="456"/>
      <c r="D48" s="456"/>
      <c r="E48" s="452"/>
    </row>
    <row r="49" spans="1:5" ht="15">
      <c r="A49" s="450"/>
      <c r="B49" s="456"/>
      <c r="C49" s="456"/>
      <c r="D49" s="456"/>
      <c r="E49" s="452"/>
    </row>
    <row r="50" spans="1:5" ht="15">
      <c r="A50" s="450"/>
      <c r="B50" s="456"/>
      <c r="C50" s="456"/>
      <c r="D50" s="456"/>
      <c r="E50" s="452"/>
    </row>
    <row r="51" spans="1:5" ht="15">
      <c r="A51" s="450"/>
      <c r="B51" s="456"/>
      <c r="C51" s="456"/>
      <c r="D51" s="456"/>
      <c r="E51" s="452"/>
    </row>
    <row r="52" spans="1:5" ht="15">
      <c r="A52" s="450"/>
      <c r="B52" s="456"/>
      <c r="C52" s="456"/>
      <c r="D52" s="456"/>
      <c r="E52" s="452"/>
    </row>
    <row r="53" spans="1:5" ht="15">
      <c r="A53" s="450"/>
      <c r="B53" s="456"/>
      <c r="C53" s="456"/>
      <c r="D53" s="456"/>
      <c r="E53" s="452"/>
    </row>
    <row r="54" spans="1:5" ht="15">
      <c r="A54" s="450"/>
      <c r="B54" s="456"/>
      <c r="C54" s="456"/>
      <c r="D54" s="456"/>
      <c r="E54" s="452"/>
    </row>
    <row r="55" spans="1:5" ht="15">
      <c r="A55" s="450"/>
      <c r="B55" s="456"/>
      <c r="C55" s="456"/>
      <c r="D55" s="456"/>
      <c r="E55" s="452"/>
    </row>
    <row r="56" spans="1:5" ht="15">
      <c r="A56" s="450"/>
      <c r="B56" s="456"/>
      <c r="C56" s="456"/>
      <c r="D56" s="456"/>
      <c r="E56" s="452"/>
    </row>
    <row r="57" spans="1:5" ht="15">
      <c r="A57" s="450"/>
      <c r="B57" s="456"/>
      <c r="C57" s="456"/>
      <c r="D57" s="456"/>
      <c r="E57" s="452"/>
    </row>
    <row r="58" spans="1:5" ht="15">
      <c r="A58" s="450"/>
      <c r="B58" s="456"/>
      <c r="C58" s="456"/>
      <c r="D58" s="456"/>
      <c r="E58" s="452"/>
    </row>
    <row r="59" spans="1:5" ht="15">
      <c r="A59" s="450"/>
      <c r="B59" s="456"/>
      <c r="C59" s="456"/>
      <c r="D59" s="456"/>
      <c r="E59" s="452"/>
    </row>
    <row r="60" spans="1:5" ht="15">
      <c r="A60" s="453"/>
      <c r="B60" s="454"/>
      <c r="C60" s="454"/>
      <c r="D60" s="454"/>
      <c r="E60" s="455"/>
    </row>
    <row r="61" ht="15">
      <c r="A61" s="316"/>
    </row>
  </sheetData>
  <sheetProtection password="DBF3" sheet="1" objects="1" scenarios="1"/>
  <mergeCells count="2">
    <mergeCell ref="A28:E39"/>
    <mergeCell ref="A42:E60"/>
  </mergeCells>
  <printOptions/>
  <pageMargins left="0.7480314960629921" right="0.7480314960629921" top="0.984251968503937" bottom="0.984251968503937" header="0.5118110236220472" footer="0.5118110236220472"/>
  <pageSetup fitToHeight="1" fitToWidth="1" horizontalDpi="600" verticalDpi="600" orientation="portrait" scale="75" r:id="rId2"/>
  <drawing r:id="rId1"/>
</worksheet>
</file>

<file path=xl/worksheets/sheet39.xml><?xml version="1.0" encoding="utf-8"?>
<worksheet xmlns="http://schemas.openxmlformats.org/spreadsheetml/2006/main" xmlns:r="http://schemas.openxmlformats.org/officeDocument/2006/relationships">
  <sheetPr codeName="Sheet1211113111111111111">
    <pageSetUpPr fitToPage="1"/>
  </sheetPr>
  <dimension ref="A1:D75"/>
  <sheetViews>
    <sheetView zoomScale="90" zoomScaleNormal="90" workbookViewId="0" topLeftCell="A1">
      <selection activeCell="A1" sqref="A1"/>
    </sheetView>
  </sheetViews>
  <sheetFormatPr defaultColWidth="9.00390625" defaultRowHeight="15"/>
  <cols>
    <col min="1" max="1" width="40.875" style="0" customWidth="1"/>
    <col min="2" max="2" width="9.125" style="0" customWidth="1"/>
    <col min="3" max="3" width="23.00390625" style="0" customWidth="1"/>
    <col min="4" max="4" width="28.25390625" style="0" bestFit="1" customWidth="1"/>
  </cols>
  <sheetData>
    <row r="1" spans="1:4" ht="16.5">
      <c r="A1" s="41" t="s">
        <v>808</v>
      </c>
      <c r="B1" s="67"/>
      <c r="C1" s="67"/>
      <c r="D1" s="68"/>
    </row>
    <row r="2" spans="1:4" ht="15">
      <c r="A2" s="5"/>
      <c r="B2" s="76"/>
      <c r="C2" s="76"/>
      <c r="D2" s="64"/>
    </row>
    <row r="3" spans="1:4" ht="16.5">
      <c r="A3" s="43" t="s">
        <v>845</v>
      </c>
      <c r="B3" s="76"/>
      <c r="C3" s="76"/>
      <c r="D3" s="64"/>
    </row>
    <row r="4" spans="1:4" ht="16.5">
      <c r="A4" s="43"/>
      <c r="B4" s="76"/>
      <c r="C4" s="76"/>
      <c r="D4" s="64"/>
    </row>
    <row r="5" spans="1:4" ht="16.5">
      <c r="A5" s="43" t="s">
        <v>23</v>
      </c>
      <c r="B5" s="76"/>
      <c r="C5" s="76"/>
      <c r="D5" s="64"/>
    </row>
    <row r="6" spans="1:4" ht="15">
      <c r="A6" s="24" t="s">
        <v>24</v>
      </c>
      <c r="B6" s="76"/>
      <c r="C6" s="76"/>
      <c r="D6" s="64"/>
    </row>
    <row r="7" spans="1:4" ht="15">
      <c r="A7" s="24" t="s">
        <v>591</v>
      </c>
      <c r="B7" s="76"/>
      <c r="C7" s="76"/>
      <c r="D7" s="64"/>
    </row>
    <row r="8" spans="1:4" ht="15">
      <c r="A8" s="144"/>
      <c r="B8" s="37"/>
      <c r="C8" s="166"/>
      <c r="D8" s="64"/>
    </row>
    <row r="9" spans="1:4" ht="15">
      <c r="A9" s="11" t="s">
        <v>497</v>
      </c>
      <c r="B9" s="67"/>
      <c r="C9" s="67"/>
      <c r="D9" s="68"/>
    </row>
    <row r="10" spans="1:4" ht="14.25" customHeight="1">
      <c r="A10" s="144" t="s">
        <v>498</v>
      </c>
      <c r="B10" s="80"/>
      <c r="C10" s="80"/>
      <c r="D10" s="81"/>
    </row>
    <row r="11" spans="1:4" ht="15">
      <c r="A11" s="31" t="s">
        <v>612</v>
      </c>
      <c r="B11" s="216" t="s">
        <v>868</v>
      </c>
      <c r="C11" s="89"/>
      <c r="D11" s="69"/>
    </row>
    <row r="12" spans="1:4" ht="15">
      <c r="A12" s="33" t="s">
        <v>679</v>
      </c>
      <c r="B12" s="70"/>
      <c r="C12" s="35" t="s">
        <v>680</v>
      </c>
      <c r="D12" s="187" t="s">
        <v>666</v>
      </c>
    </row>
    <row r="13" spans="1:4" ht="15.75" thickBot="1">
      <c r="A13" s="66"/>
      <c r="B13" s="37"/>
      <c r="C13" s="196" t="s">
        <v>593</v>
      </c>
      <c r="D13" s="75" t="s">
        <v>613</v>
      </c>
    </row>
    <row r="14" spans="1:4" ht="15.75" thickBot="1">
      <c r="A14" s="153" t="s">
        <v>810</v>
      </c>
      <c r="B14" s="154"/>
      <c r="C14" s="271"/>
      <c r="D14" s="271"/>
    </row>
    <row r="15" spans="1:4" ht="15.75" thickBot="1">
      <c r="A15" s="153" t="s">
        <v>681</v>
      </c>
      <c r="B15" s="154"/>
      <c r="C15" s="271"/>
      <c r="D15" s="271"/>
    </row>
    <row r="16" spans="1:4" ht="15.75" thickBot="1">
      <c r="A16" s="153" t="s">
        <v>682</v>
      </c>
      <c r="B16" s="154"/>
      <c r="C16" s="271"/>
      <c r="D16" s="271"/>
    </row>
    <row r="17" spans="1:4" ht="15.75" thickBot="1">
      <c r="A17" s="180"/>
      <c r="B17" s="78" t="s">
        <v>674</v>
      </c>
      <c r="C17" s="272">
        <f>SUM(C14,C15,C16)</f>
        <v>0</v>
      </c>
      <c r="D17" s="272">
        <f>SUM(D14,D15,D16)</f>
        <v>0</v>
      </c>
    </row>
    <row r="18" spans="1:4" ht="15">
      <c r="A18" s="25"/>
      <c r="B18" s="76"/>
      <c r="C18" s="76"/>
      <c r="D18" s="64"/>
    </row>
    <row r="19" spans="1:4" ht="15">
      <c r="A19" s="25" t="s">
        <v>592</v>
      </c>
      <c r="B19" s="76"/>
      <c r="C19" s="76"/>
      <c r="D19" s="64"/>
    </row>
    <row r="20" spans="1:4" ht="15">
      <c r="A20" s="79" t="s">
        <v>657</v>
      </c>
      <c r="B20" s="80"/>
      <c r="C20" s="80"/>
      <c r="D20" s="81"/>
    </row>
    <row r="21" spans="1:4" ht="15">
      <c r="A21" s="441"/>
      <c r="B21" s="442"/>
      <c r="C21" s="442"/>
      <c r="D21" s="443"/>
    </row>
    <row r="22" spans="1:4" ht="15">
      <c r="A22" s="444"/>
      <c r="B22" s="445"/>
      <c r="C22" s="445"/>
      <c r="D22" s="446"/>
    </row>
    <row r="23" spans="1:4" ht="15">
      <c r="A23" s="444"/>
      <c r="B23" s="445"/>
      <c r="C23" s="445"/>
      <c r="D23" s="446"/>
    </row>
    <row r="24" spans="1:4" ht="15">
      <c r="A24" s="444"/>
      <c r="B24" s="445"/>
      <c r="C24" s="445"/>
      <c r="D24" s="446"/>
    </row>
    <row r="25" spans="1:4" ht="15">
      <c r="A25" s="444"/>
      <c r="B25" s="445"/>
      <c r="C25" s="445"/>
      <c r="D25" s="446"/>
    </row>
    <row r="26" spans="1:4" ht="15">
      <c r="A26" s="444"/>
      <c r="B26" s="445"/>
      <c r="C26" s="445"/>
      <c r="D26" s="446"/>
    </row>
    <row r="27" spans="1:4" ht="15">
      <c r="A27" s="444"/>
      <c r="B27" s="445"/>
      <c r="C27" s="445"/>
      <c r="D27" s="446"/>
    </row>
    <row r="28" spans="1:4" ht="15">
      <c r="A28" s="444"/>
      <c r="B28" s="445"/>
      <c r="C28" s="445"/>
      <c r="D28" s="446"/>
    </row>
    <row r="29" spans="1:4" ht="15">
      <c r="A29" s="444"/>
      <c r="B29" s="445"/>
      <c r="C29" s="445"/>
      <c r="D29" s="446"/>
    </row>
    <row r="30" spans="1:4" ht="15">
      <c r="A30" s="444"/>
      <c r="B30" s="445"/>
      <c r="C30" s="445"/>
      <c r="D30" s="446"/>
    </row>
    <row r="31" spans="1:4" ht="15">
      <c r="A31" s="444"/>
      <c r="B31" s="445"/>
      <c r="C31" s="445"/>
      <c r="D31" s="446"/>
    </row>
    <row r="32" spans="1:4" ht="15">
      <c r="A32" s="444"/>
      <c r="B32" s="445"/>
      <c r="C32" s="445"/>
      <c r="D32" s="446"/>
    </row>
    <row r="33" spans="1:4" ht="15">
      <c r="A33" s="444"/>
      <c r="B33" s="445"/>
      <c r="C33" s="445"/>
      <c r="D33" s="446"/>
    </row>
    <row r="34" spans="1:4" ht="15">
      <c r="A34" s="444"/>
      <c r="B34" s="445"/>
      <c r="C34" s="445"/>
      <c r="D34" s="446"/>
    </row>
    <row r="35" spans="1:4" ht="15">
      <c r="A35" s="447"/>
      <c r="B35" s="448"/>
      <c r="C35" s="448"/>
      <c r="D35" s="415"/>
    </row>
    <row r="36" spans="1:4" ht="15">
      <c r="A36" s="11" t="s">
        <v>678</v>
      </c>
      <c r="B36" s="76"/>
      <c r="C36" s="76"/>
      <c r="D36" s="64"/>
    </row>
    <row r="37" spans="1:4" ht="15">
      <c r="A37" s="144"/>
      <c r="B37" s="80"/>
      <c r="C37" s="80"/>
      <c r="D37" s="81"/>
    </row>
    <row r="38" spans="1:4" ht="15">
      <c r="A38" s="441"/>
      <c r="B38" s="442"/>
      <c r="C38" s="442"/>
      <c r="D38" s="443"/>
    </row>
    <row r="39" spans="1:4" ht="15">
      <c r="A39" s="444"/>
      <c r="B39" s="416"/>
      <c r="C39" s="416"/>
      <c r="D39" s="446"/>
    </row>
    <row r="40" spans="1:4" ht="15">
      <c r="A40" s="444"/>
      <c r="B40" s="416"/>
      <c r="C40" s="416"/>
      <c r="D40" s="446"/>
    </row>
    <row r="41" spans="1:4" ht="15">
      <c r="A41" s="444"/>
      <c r="B41" s="416"/>
      <c r="C41" s="416"/>
      <c r="D41" s="446"/>
    </row>
    <row r="42" spans="1:4" ht="15">
      <c r="A42" s="444"/>
      <c r="B42" s="416"/>
      <c r="C42" s="416"/>
      <c r="D42" s="446"/>
    </row>
    <row r="43" spans="1:4" ht="15">
      <c r="A43" s="444"/>
      <c r="B43" s="416"/>
      <c r="C43" s="416"/>
      <c r="D43" s="446"/>
    </row>
    <row r="44" spans="1:4" ht="15">
      <c r="A44" s="444"/>
      <c r="B44" s="416"/>
      <c r="C44" s="416"/>
      <c r="D44" s="446"/>
    </row>
    <row r="45" spans="1:4" ht="15">
      <c r="A45" s="444"/>
      <c r="B45" s="416"/>
      <c r="C45" s="416"/>
      <c r="D45" s="446"/>
    </row>
    <row r="46" spans="1:4" ht="15">
      <c r="A46" s="444"/>
      <c r="B46" s="416"/>
      <c r="C46" s="416"/>
      <c r="D46" s="446"/>
    </row>
    <row r="47" spans="1:4" ht="15">
      <c r="A47" s="444"/>
      <c r="B47" s="416"/>
      <c r="C47" s="416"/>
      <c r="D47" s="446"/>
    </row>
    <row r="48" spans="1:4" ht="15">
      <c r="A48" s="444"/>
      <c r="B48" s="416"/>
      <c r="C48" s="416"/>
      <c r="D48" s="446"/>
    </row>
    <row r="49" spans="1:4" ht="15">
      <c r="A49" s="444"/>
      <c r="B49" s="416"/>
      <c r="C49" s="416"/>
      <c r="D49" s="446"/>
    </row>
    <row r="50" spans="1:4" ht="15">
      <c r="A50" s="444"/>
      <c r="B50" s="416"/>
      <c r="C50" s="416"/>
      <c r="D50" s="446"/>
    </row>
    <row r="51" spans="1:4" ht="15">
      <c r="A51" s="447"/>
      <c r="B51" s="448"/>
      <c r="C51" s="448"/>
      <c r="D51" s="415"/>
    </row>
    <row r="52" spans="1:4" ht="15">
      <c r="A52" s="315"/>
      <c r="B52" s="80"/>
      <c r="C52" s="80"/>
      <c r="D52" s="80"/>
    </row>
    <row r="53" spans="1:4" ht="15">
      <c r="A53" s="314"/>
      <c r="B53" s="83"/>
      <c r="C53" s="83"/>
      <c r="D53" s="83"/>
    </row>
    <row r="54" spans="1:4" ht="15">
      <c r="A54" s="315"/>
      <c r="B54" s="80"/>
      <c r="C54" s="80"/>
      <c r="D54" s="80"/>
    </row>
    <row r="55" spans="1:4" ht="15">
      <c r="A55" s="314"/>
      <c r="B55" s="83"/>
      <c r="C55" s="83"/>
      <c r="D55" s="83"/>
    </row>
    <row r="56" spans="1:4" ht="15">
      <c r="A56" s="315"/>
      <c r="B56" s="80"/>
      <c r="C56" s="80"/>
      <c r="D56" s="80"/>
    </row>
    <row r="57" spans="1:4" ht="15">
      <c r="A57" s="314"/>
      <c r="B57" s="83"/>
      <c r="C57" s="83"/>
      <c r="D57" s="83"/>
    </row>
    <row r="58" spans="1:4" ht="15">
      <c r="A58" s="315"/>
      <c r="B58" s="80"/>
      <c r="C58" s="80"/>
      <c r="D58" s="80"/>
    </row>
    <row r="59" spans="1:4" ht="15">
      <c r="A59" s="315"/>
      <c r="B59" s="80"/>
      <c r="C59" s="80"/>
      <c r="D59" s="80"/>
    </row>
    <row r="60" spans="1:4" ht="15">
      <c r="A60" s="314"/>
      <c r="B60" s="83"/>
      <c r="C60" s="83"/>
      <c r="D60" s="83"/>
    </row>
    <row r="61" spans="1:4" ht="15">
      <c r="A61" s="315"/>
      <c r="B61" s="80"/>
      <c r="C61" s="80"/>
      <c r="D61" s="80"/>
    </row>
    <row r="62" spans="1:4" ht="15">
      <c r="A62" s="315"/>
      <c r="B62" s="80"/>
      <c r="C62" s="80"/>
      <c r="D62" s="80"/>
    </row>
    <row r="63" spans="1:4" ht="15">
      <c r="A63" s="314"/>
      <c r="B63" s="12"/>
      <c r="C63" s="12"/>
      <c r="D63" s="12"/>
    </row>
    <row r="64" spans="1:4" ht="15">
      <c r="A64" s="315"/>
      <c r="B64" s="9"/>
      <c r="C64" s="9"/>
      <c r="D64" s="9"/>
    </row>
    <row r="65" spans="1:4" ht="15">
      <c r="A65" s="314"/>
      <c r="B65" s="12"/>
      <c r="C65" s="12"/>
      <c r="D65" s="12"/>
    </row>
    <row r="66" spans="1:4" ht="15">
      <c r="A66" s="315"/>
      <c r="B66" s="9"/>
      <c r="C66" s="9"/>
      <c r="D66" s="9"/>
    </row>
    <row r="67" spans="1:4" ht="15">
      <c r="A67" s="314"/>
      <c r="B67" s="12"/>
      <c r="C67" s="12"/>
      <c r="D67" s="12"/>
    </row>
    <row r="68" spans="1:4" ht="15">
      <c r="A68" s="315"/>
      <c r="B68" s="9"/>
      <c r="C68" s="9"/>
      <c r="D68" s="9"/>
    </row>
    <row r="69" spans="1:4" ht="15">
      <c r="A69" s="314"/>
      <c r="B69" s="12"/>
      <c r="C69" s="12"/>
      <c r="D69" s="12"/>
    </row>
    <row r="70" spans="1:4" ht="15">
      <c r="A70" s="315"/>
      <c r="B70" s="9"/>
      <c r="C70" s="9"/>
      <c r="D70" s="9"/>
    </row>
    <row r="71" spans="1:4" ht="15">
      <c r="A71" s="315"/>
      <c r="B71" s="9"/>
      <c r="C71" s="9"/>
      <c r="D71" s="9"/>
    </row>
    <row r="72" spans="1:4" ht="15">
      <c r="A72" s="314"/>
      <c r="B72" s="12"/>
      <c r="C72" s="12"/>
      <c r="D72" s="12"/>
    </row>
    <row r="73" spans="1:4" ht="15">
      <c r="A73" s="315"/>
      <c r="B73" s="9"/>
      <c r="C73" s="9"/>
      <c r="D73" s="9"/>
    </row>
    <row r="74" spans="1:4" ht="15">
      <c r="A74" s="315"/>
      <c r="B74" s="9"/>
      <c r="C74" s="9"/>
      <c r="D74" s="9"/>
    </row>
    <row r="75" ht="15">
      <c r="A75" s="316"/>
    </row>
  </sheetData>
  <sheetProtection password="DBF3" sheet="1" objects="1" scenarios="1"/>
  <mergeCells count="2">
    <mergeCell ref="A21:D35"/>
    <mergeCell ref="A38:D51"/>
  </mergeCells>
  <printOptions/>
  <pageMargins left="0.7480314960629921" right="0.7480314960629921" top="0.984251968503937" bottom="0.984251968503937" header="0.5118110236220472" footer="0.5118110236220472"/>
  <pageSetup fitToHeight="1" fitToWidth="1" horizontalDpi="600" verticalDpi="600" orientation="portrait" scale="81" r:id="rId1"/>
</worksheet>
</file>

<file path=xl/worksheets/sheet4.xml><?xml version="1.0" encoding="utf-8"?>
<worksheet xmlns="http://schemas.openxmlformats.org/spreadsheetml/2006/main" xmlns:r="http://schemas.openxmlformats.org/officeDocument/2006/relationships">
  <sheetPr>
    <pageSetUpPr fitToPage="1"/>
  </sheetPr>
  <dimension ref="A1:I51"/>
  <sheetViews>
    <sheetView workbookViewId="0" topLeftCell="A1">
      <selection activeCell="A1" sqref="A1"/>
    </sheetView>
  </sheetViews>
  <sheetFormatPr defaultColWidth="9.00390625" defaultRowHeight="15"/>
  <sheetData>
    <row r="1" spans="1:9" ht="15">
      <c r="A1" s="295" t="s">
        <v>472</v>
      </c>
      <c r="B1" s="290"/>
      <c r="C1" s="290"/>
      <c r="D1" s="290"/>
      <c r="E1" s="290"/>
      <c r="F1" s="290"/>
      <c r="G1" s="290"/>
      <c r="H1" s="290"/>
      <c r="I1" s="291"/>
    </row>
    <row r="2" spans="1:9" ht="15">
      <c r="A2" s="292"/>
      <c r="B2" s="293"/>
      <c r="C2" s="293"/>
      <c r="D2" s="293"/>
      <c r="E2" s="293"/>
      <c r="F2" s="293"/>
      <c r="G2" s="293"/>
      <c r="H2" s="293"/>
      <c r="I2" s="294"/>
    </row>
    <row r="3" spans="1:9" ht="15">
      <c r="A3" s="296" t="s">
        <v>473</v>
      </c>
      <c r="B3" s="293"/>
      <c r="C3" s="293"/>
      <c r="D3" s="293"/>
      <c r="E3" s="293"/>
      <c r="F3" s="293"/>
      <c r="G3" s="293"/>
      <c r="H3" s="293"/>
      <c r="I3" s="294"/>
    </row>
    <row r="4" spans="1:9" ht="15">
      <c r="A4" s="296" t="s">
        <v>474</v>
      </c>
      <c r="B4" s="293"/>
      <c r="C4" s="293"/>
      <c r="D4" s="293"/>
      <c r="E4" s="293"/>
      <c r="F4" s="293"/>
      <c r="G4" s="293"/>
      <c r="H4" s="293"/>
      <c r="I4" s="294"/>
    </row>
    <row r="5" spans="1:9" ht="15">
      <c r="A5" s="292"/>
      <c r="B5" s="293"/>
      <c r="C5" s="293"/>
      <c r="D5" s="293"/>
      <c r="E5" s="293"/>
      <c r="F5" s="293"/>
      <c r="G5" s="293"/>
      <c r="H5" s="293"/>
      <c r="I5" s="294"/>
    </row>
    <row r="6" spans="1:9" ht="15">
      <c r="A6" s="292"/>
      <c r="B6" s="293"/>
      <c r="C6" s="293"/>
      <c r="D6" s="298">
        <f>1054*5</f>
        <v>5270</v>
      </c>
      <c r="E6" s="297" t="s">
        <v>475</v>
      </c>
      <c r="F6" s="293"/>
      <c r="G6" s="293"/>
      <c r="H6" s="293"/>
      <c r="I6" s="294"/>
    </row>
    <row r="7" spans="1:9" ht="15">
      <c r="A7" s="292"/>
      <c r="B7" s="293"/>
      <c r="C7" s="293"/>
      <c r="D7" s="293"/>
      <c r="E7" s="293"/>
      <c r="F7" s="293"/>
      <c r="G7" s="293"/>
      <c r="H7" s="293"/>
      <c r="I7" s="294"/>
    </row>
    <row r="8" spans="1:9" ht="15">
      <c r="A8" s="289"/>
      <c r="B8" s="290"/>
      <c r="C8" s="290"/>
      <c r="D8" s="290"/>
      <c r="E8" s="290"/>
      <c r="F8" s="290"/>
      <c r="G8" s="290"/>
      <c r="H8" s="290"/>
      <c r="I8" s="291"/>
    </row>
    <row r="9" spans="1:9" ht="15">
      <c r="A9" s="296" t="s">
        <v>476</v>
      </c>
      <c r="B9" s="293"/>
      <c r="C9" s="293"/>
      <c r="D9" s="293"/>
      <c r="E9" s="293"/>
      <c r="F9" s="293"/>
      <c r="G9" s="293"/>
      <c r="H9" s="293"/>
      <c r="I9" s="294"/>
    </row>
    <row r="10" spans="1:9" ht="15">
      <c r="A10" s="296" t="s">
        <v>477</v>
      </c>
      <c r="B10" s="293"/>
      <c r="C10" s="293"/>
      <c r="D10" s="293"/>
      <c r="E10" s="293"/>
      <c r="F10" s="293"/>
      <c r="G10" s="293"/>
      <c r="H10" s="293"/>
      <c r="I10" s="294"/>
    </row>
    <row r="11" spans="1:9" ht="15">
      <c r="A11" s="292"/>
      <c r="B11" s="293"/>
      <c r="C11" s="293"/>
      <c r="D11" s="293"/>
      <c r="E11" s="293"/>
      <c r="F11" s="293"/>
      <c r="G11" s="293"/>
      <c r="H11" s="293"/>
      <c r="I11" s="294"/>
    </row>
    <row r="12" spans="1:9" ht="15">
      <c r="A12" s="292"/>
      <c r="B12" s="293"/>
      <c r="C12" s="293"/>
      <c r="D12" s="298">
        <f>72*5</f>
        <v>360</v>
      </c>
      <c r="E12" s="297" t="s">
        <v>479</v>
      </c>
      <c r="F12" s="293"/>
      <c r="G12" s="293"/>
      <c r="H12" s="293"/>
      <c r="I12" s="294"/>
    </row>
    <row r="13" spans="1:9" ht="15">
      <c r="A13" s="292"/>
      <c r="B13" s="293"/>
      <c r="C13" s="293"/>
      <c r="D13" s="293"/>
      <c r="E13" s="297" t="s">
        <v>478</v>
      </c>
      <c r="F13" s="293"/>
      <c r="G13" s="293"/>
      <c r="H13" s="293"/>
      <c r="I13" s="294"/>
    </row>
    <row r="14" spans="1:9" ht="15">
      <c r="A14" s="292"/>
      <c r="B14" s="293"/>
      <c r="C14" s="293"/>
      <c r="D14" s="293"/>
      <c r="E14" s="293"/>
      <c r="F14" s="293"/>
      <c r="G14" s="293"/>
      <c r="H14" s="293"/>
      <c r="I14" s="294"/>
    </row>
    <row r="15" spans="1:9" ht="15">
      <c r="A15" s="437" t="s">
        <v>480</v>
      </c>
      <c r="B15" s="438"/>
      <c r="C15" s="438"/>
      <c r="D15" s="438"/>
      <c r="E15" s="438"/>
      <c r="F15" s="438"/>
      <c r="G15" s="438"/>
      <c r="H15" s="438"/>
      <c r="I15" s="291"/>
    </row>
    <row r="16" spans="1:9" ht="15">
      <c r="A16" s="300"/>
      <c r="B16" s="299"/>
      <c r="C16" s="299"/>
      <c r="D16" s="299"/>
      <c r="E16" s="299"/>
      <c r="F16" s="299"/>
      <c r="G16" s="299"/>
      <c r="H16" s="299"/>
      <c r="I16" s="294"/>
    </row>
    <row r="17" spans="1:9" ht="15">
      <c r="A17" s="300" t="s">
        <v>481</v>
      </c>
      <c r="B17" s="259"/>
      <c r="C17" s="259"/>
      <c r="D17" s="259"/>
      <c r="E17" s="259"/>
      <c r="F17" s="259"/>
      <c r="G17" s="259"/>
      <c r="H17" s="259"/>
      <c r="I17" s="294"/>
    </row>
    <row r="18" spans="1:9" ht="15">
      <c r="A18" s="300" t="s">
        <v>482</v>
      </c>
      <c r="B18" s="293"/>
      <c r="C18" s="293"/>
      <c r="D18" s="293"/>
      <c r="E18" s="293"/>
      <c r="F18" s="293"/>
      <c r="G18" s="293"/>
      <c r="H18" s="293"/>
      <c r="I18" s="294"/>
    </row>
    <row r="19" spans="1:9" ht="15">
      <c r="A19" s="292"/>
      <c r="B19" s="293"/>
      <c r="C19" s="293"/>
      <c r="D19" s="293"/>
      <c r="E19" s="293"/>
      <c r="F19" s="293"/>
      <c r="G19" s="293"/>
      <c r="H19" s="293"/>
      <c r="I19" s="294"/>
    </row>
    <row r="20" spans="1:9" ht="15">
      <c r="A20" s="318"/>
      <c r="B20" s="319"/>
      <c r="C20" s="319"/>
      <c r="D20" s="319"/>
      <c r="E20" s="319"/>
      <c r="F20" s="319"/>
      <c r="G20" s="319"/>
      <c r="H20" s="319"/>
      <c r="I20" s="320"/>
    </row>
    <row r="21" spans="1:9" ht="15">
      <c r="A21" s="318"/>
      <c r="B21" s="319"/>
      <c r="C21" s="319"/>
      <c r="D21" s="319"/>
      <c r="E21" s="319"/>
      <c r="F21" s="319"/>
      <c r="G21" s="319"/>
      <c r="H21" s="319"/>
      <c r="I21" s="320"/>
    </row>
    <row r="22" spans="1:9" ht="15">
      <c r="A22" s="317"/>
      <c r="B22" s="322"/>
      <c r="C22" s="322"/>
      <c r="D22" s="322"/>
      <c r="E22" s="322"/>
      <c r="F22" s="322"/>
      <c r="G22" s="322"/>
      <c r="H22" s="322"/>
      <c r="I22" s="323"/>
    </row>
    <row r="23" spans="1:9" ht="15">
      <c r="A23" s="321"/>
      <c r="B23" s="322"/>
      <c r="C23" s="322"/>
      <c r="D23" s="322"/>
      <c r="E23" s="322"/>
      <c r="F23" s="322"/>
      <c r="G23" s="322"/>
      <c r="H23" s="322"/>
      <c r="I23" s="323"/>
    </row>
    <row r="24" spans="1:9" ht="15">
      <c r="A24" s="321"/>
      <c r="B24" s="322"/>
      <c r="C24" s="322"/>
      <c r="D24" s="322"/>
      <c r="E24" s="322"/>
      <c r="F24" s="322"/>
      <c r="G24" s="322"/>
      <c r="H24" s="322"/>
      <c r="I24" s="323"/>
    </row>
    <row r="25" spans="1:9" ht="15">
      <c r="A25" s="321"/>
      <c r="B25" s="322"/>
      <c r="C25" s="322"/>
      <c r="D25" s="322"/>
      <c r="E25" s="322"/>
      <c r="F25" s="322"/>
      <c r="G25" s="322"/>
      <c r="H25" s="322"/>
      <c r="I25" s="323"/>
    </row>
    <row r="26" spans="1:9" ht="15">
      <c r="A26" s="321"/>
      <c r="B26" s="322"/>
      <c r="C26" s="322"/>
      <c r="D26" s="322"/>
      <c r="E26" s="322"/>
      <c r="F26" s="322"/>
      <c r="G26" s="322"/>
      <c r="H26" s="322"/>
      <c r="I26" s="323"/>
    </row>
    <row r="27" spans="1:9" ht="15">
      <c r="A27" s="321"/>
      <c r="B27" s="322"/>
      <c r="C27" s="322"/>
      <c r="D27" s="322"/>
      <c r="E27" s="322"/>
      <c r="F27" s="322"/>
      <c r="G27" s="322"/>
      <c r="H27" s="322"/>
      <c r="I27" s="323"/>
    </row>
    <row r="28" spans="1:9" ht="15">
      <c r="A28" s="321"/>
      <c r="B28" s="322"/>
      <c r="C28" s="322"/>
      <c r="D28" s="322"/>
      <c r="E28" s="322"/>
      <c r="F28" s="322"/>
      <c r="G28" s="322"/>
      <c r="H28" s="322"/>
      <c r="I28" s="323"/>
    </row>
    <row r="29" spans="1:9" ht="15">
      <c r="A29" s="321"/>
      <c r="B29" s="322"/>
      <c r="C29" s="322"/>
      <c r="D29" s="322"/>
      <c r="E29" s="322"/>
      <c r="F29" s="322"/>
      <c r="G29" s="322"/>
      <c r="H29" s="322"/>
      <c r="I29" s="323"/>
    </row>
    <row r="30" spans="1:9" ht="15">
      <c r="A30" s="321"/>
      <c r="B30" s="322"/>
      <c r="C30" s="322"/>
      <c r="D30" s="322"/>
      <c r="E30" s="322"/>
      <c r="F30" s="322"/>
      <c r="G30" s="322"/>
      <c r="H30" s="322"/>
      <c r="I30" s="323"/>
    </row>
    <row r="31" spans="1:9" ht="15">
      <c r="A31" s="321"/>
      <c r="B31" s="322"/>
      <c r="C31" s="322"/>
      <c r="D31" s="322"/>
      <c r="E31" s="322"/>
      <c r="F31" s="322"/>
      <c r="G31" s="322"/>
      <c r="H31" s="322"/>
      <c r="I31" s="323"/>
    </row>
    <row r="32" spans="1:9" ht="15">
      <c r="A32" s="321"/>
      <c r="B32" s="322"/>
      <c r="C32" s="322"/>
      <c r="D32" s="322"/>
      <c r="E32" s="322"/>
      <c r="F32" s="322"/>
      <c r="G32" s="322"/>
      <c r="H32" s="322"/>
      <c r="I32" s="323"/>
    </row>
    <row r="33" spans="1:9" ht="15">
      <c r="A33" s="321"/>
      <c r="B33" s="322"/>
      <c r="C33" s="322"/>
      <c r="D33" s="322"/>
      <c r="E33" s="322"/>
      <c r="F33" s="322"/>
      <c r="G33" s="322"/>
      <c r="H33" s="322"/>
      <c r="I33" s="323"/>
    </row>
    <row r="34" spans="1:9" ht="15">
      <c r="A34" s="321"/>
      <c r="B34" s="322"/>
      <c r="C34" s="322"/>
      <c r="D34" s="322"/>
      <c r="E34" s="322"/>
      <c r="F34" s="322"/>
      <c r="G34" s="322"/>
      <c r="H34" s="322"/>
      <c r="I34" s="323"/>
    </row>
    <row r="35" spans="1:9" ht="15">
      <c r="A35" s="321"/>
      <c r="B35" s="322"/>
      <c r="C35" s="322"/>
      <c r="D35" s="322"/>
      <c r="E35" s="322"/>
      <c r="F35" s="322"/>
      <c r="G35" s="322"/>
      <c r="H35" s="322"/>
      <c r="I35" s="323"/>
    </row>
    <row r="36" spans="1:9" ht="15">
      <c r="A36" s="321"/>
      <c r="B36" s="322"/>
      <c r="C36" s="322"/>
      <c r="D36" s="322"/>
      <c r="E36" s="322"/>
      <c r="F36" s="322"/>
      <c r="G36" s="322"/>
      <c r="H36" s="322"/>
      <c r="I36" s="323"/>
    </row>
    <row r="37" spans="1:9" ht="15">
      <c r="A37" s="321"/>
      <c r="B37" s="322"/>
      <c r="C37" s="322"/>
      <c r="D37" s="322"/>
      <c r="E37" s="322"/>
      <c r="F37" s="322"/>
      <c r="G37" s="322"/>
      <c r="H37" s="322"/>
      <c r="I37" s="323"/>
    </row>
    <row r="38" spans="1:9" ht="15">
      <c r="A38" s="321"/>
      <c r="B38" s="322"/>
      <c r="C38" s="322"/>
      <c r="D38" s="322"/>
      <c r="E38" s="322"/>
      <c r="F38" s="322"/>
      <c r="G38" s="322"/>
      <c r="H38" s="322"/>
      <c r="I38" s="323"/>
    </row>
    <row r="39" spans="1:9" ht="15">
      <c r="A39" s="321"/>
      <c r="B39" s="322"/>
      <c r="C39" s="322"/>
      <c r="D39" s="322"/>
      <c r="E39" s="322"/>
      <c r="F39" s="322"/>
      <c r="G39" s="322"/>
      <c r="H39" s="322"/>
      <c r="I39" s="323"/>
    </row>
    <row r="40" spans="1:9" ht="15">
      <c r="A40" s="321"/>
      <c r="B40" s="322"/>
      <c r="C40" s="322"/>
      <c r="D40" s="322"/>
      <c r="E40" s="322"/>
      <c r="F40" s="322"/>
      <c r="G40" s="322"/>
      <c r="H40" s="322"/>
      <c r="I40" s="323"/>
    </row>
    <row r="41" spans="1:9" ht="15">
      <c r="A41" s="321"/>
      <c r="B41" s="322"/>
      <c r="C41" s="322"/>
      <c r="D41" s="322"/>
      <c r="E41" s="322"/>
      <c r="F41" s="322"/>
      <c r="G41" s="322"/>
      <c r="H41" s="322"/>
      <c r="I41" s="323"/>
    </row>
    <row r="42" spans="1:9" ht="15">
      <c r="A42" s="321"/>
      <c r="B42" s="322"/>
      <c r="C42" s="322"/>
      <c r="D42" s="322"/>
      <c r="E42" s="322"/>
      <c r="F42" s="322"/>
      <c r="G42" s="322"/>
      <c r="H42" s="322"/>
      <c r="I42" s="323"/>
    </row>
    <row r="43" spans="1:9" ht="15">
      <c r="A43" s="321"/>
      <c r="B43" s="322"/>
      <c r="C43" s="322"/>
      <c r="D43" s="322"/>
      <c r="E43" s="322"/>
      <c r="F43" s="322"/>
      <c r="G43" s="322"/>
      <c r="H43" s="322"/>
      <c r="I43" s="323"/>
    </row>
    <row r="44" spans="1:9" ht="15">
      <c r="A44" s="321"/>
      <c r="B44" s="322"/>
      <c r="C44" s="322"/>
      <c r="D44" s="322"/>
      <c r="E44" s="322"/>
      <c r="F44" s="322"/>
      <c r="G44" s="322"/>
      <c r="H44" s="322"/>
      <c r="I44" s="323"/>
    </row>
    <row r="45" spans="1:9" ht="15">
      <c r="A45" s="321"/>
      <c r="B45" s="322"/>
      <c r="C45" s="322"/>
      <c r="D45" s="322"/>
      <c r="E45" s="322"/>
      <c r="F45" s="322"/>
      <c r="G45" s="322"/>
      <c r="H45" s="322"/>
      <c r="I45" s="323"/>
    </row>
    <row r="46" spans="1:9" ht="15">
      <c r="A46" s="321"/>
      <c r="B46" s="322"/>
      <c r="C46" s="322"/>
      <c r="D46" s="322"/>
      <c r="E46" s="322"/>
      <c r="F46" s="322"/>
      <c r="G46" s="322"/>
      <c r="H46" s="322"/>
      <c r="I46" s="323"/>
    </row>
    <row r="47" spans="1:9" ht="15">
      <c r="A47" s="321"/>
      <c r="B47" s="322"/>
      <c r="C47" s="322"/>
      <c r="D47" s="322"/>
      <c r="E47" s="322"/>
      <c r="F47" s="322"/>
      <c r="G47" s="322"/>
      <c r="H47" s="322"/>
      <c r="I47" s="323"/>
    </row>
    <row r="48" spans="1:9" ht="15">
      <c r="A48" s="321"/>
      <c r="B48" s="322"/>
      <c r="C48" s="322"/>
      <c r="D48" s="322"/>
      <c r="E48" s="322"/>
      <c r="F48" s="322"/>
      <c r="G48" s="322"/>
      <c r="H48" s="322"/>
      <c r="I48" s="323"/>
    </row>
    <row r="49" spans="1:9" ht="15">
      <c r="A49" s="321"/>
      <c r="B49" s="322"/>
      <c r="C49" s="322"/>
      <c r="D49" s="322"/>
      <c r="E49" s="322"/>
      <c r="F49" s="322"/>
      <c r="G49" s="322"/>
      <c r="H49" s="322"/>
      <c r="I49" s="323"/>
    </row>
    <row r="50" spans="1:9" ht="15">
      <c r="A50" s="321"/>
      <c r="B50" s="322"/>
      <c r="C50" s="322"/>
      <c r="D50" s="322"/>
      <c r="E50" s="322"/>
      <c r="F50" s="322"/>
      <c r="G50" s="322"/>
      <c r="H50" s="322"/>
      <c r="I50" s="323"/>
    </row>
    <row r="51" spans="1:9" ht="15">
      <c r="A51" s="324"/>
      <c r="B51" s="325"/>
      <c r="C51" s="325"/>
      <c r="D51" s="325"/>
      <c r="E51" s="325"/>
      <c r="F51" s="325"/>
      <c r="G51" s="325"/>
      <c r="H51" s="325"/>
      <c r="I51" s="326"/>
    </row>
  </sheetData>
  <sheetProtection password="DBF3" sheet="1" scenarios="1"/>
  <mergeCells count="1">
    <mergeCell ref="A15:H15"/>
  </mergeCells>
  <printOptions/>
  <pageMargins left="0.7480314960629921" right="0.7480314960629921" top="0.984251968503937" bottom="0.984251968503937" header="0.5118110236220472" footer="0.5118110236220472"/>
  <pageSetup fitToHeight="1" fitToWidth="1" horizontalDpi="600" verticalDpi="600" orientation="portrait" scale="91" r:id="rId3"/>
  <legacyDrawing r:id="rId2"/>
  <oleObjects>
    <oleObject progId="Word.Document.8" shapeId="973278" r:id="rId1"/>
  </oleObjects>
</worksheet>
</file>

<file path=xl/worksheets/sheet40.xml><?xml version="1.0" encoding="utf-8"?>
<worksheet xmlns="http://schemas.openxmlformats.org/spreadsheetml/2006/main" xmlns:r="http://schemas.openxmlformats.org/officeDocument/2006/relationships">
  <sheetPr codeName="Sheet12111131111111111111">
    <pageSetUpPr fitToPage="1"/>
  </sheetPr>
  <dimension ref="A1:O70"/>
  <sheetViews>
    <sheetView zoomScale="90" zoomScaleNormal="90" workbookViewId="0" topLeftCell="A1">
      <selection activeCell="A1" sqref="A1"/>
    </sheetView>
  </sheetViews>
  <sheetFormatPr defaultColWidth="9.00390625" defaultRowHeight="15"/>
  <cols>
    <col min="1" max="1" width="40.875" style="0" customWidth="1"/>
    <col min="2" max="2" width="18.00390625" style="0" bestFit="1" customWidth="1"/>
    <col min="3" max="3" width="11.375" style="0" customWidth="1"/>
    <col min="4" max="4" width="14.50390625" style="0" customWidth="1"/>
    <col min="5" max="5" width="16.125" style="0" customWidth="1"/>
    <col min="14" max="15" width="0" style="0" hidden="1" customWidth="1"/>
  </cols>
  <sheetData>
    <row r="1" spans="1:5" ht="16.5">
      <c r="A1" s="41" t="s">
        <v>614</v>
      </c>
      <c r="B1" s="67"/>
      <c r="C1" s="67"/>
      <c r="D1" s="67"/>
      <c r="E1" s="68"/>
    </row>
    <row r="2" spans="1:5" ht="15">
      <c r="A2" s="5"/>
      <c r="B2" s="76"/>
      <c r="C2" s="76"/>
      <c r="D2" s="76"/>
      <c r="E2" s="64"/>
    </row>
    <row r="3" spans="1:5" ht="16.5">
      <c r="A3" s="43" t="s">
        <v>615</v>
      </c>
      <c r="B3" s="76"/>
      <c r="C3" s="76"/>
      <c r="D3" s="76"/>
      <c r="E3" s="64"/>
    </row>
    <row r="4" spans="1:5" ht="16.5">
      <c r="A4" s="43"/>
      <c r="B4" s="76"/>
      <c r="C4" s="76"/>
      <c r="D4" s="76"/>
      <c r="E4" s="64"/>
    </row>
    <row r="5" spans="1:5" ht="16.5">
      <c r="A5" s="43" t="s">
        <v>617</v>
      </c>
      <c r="B5" s="76"/>
      <c r="C5" s="76"/>
      <c r="D5" s="76"/>
      <c r="E5" s="64"/>
    </row>
    <row r="6" spans="1:5" ht="15">
      <c r="A6" s="24" t="s">
        <v>616</v>
      </c>
      <c r="B6" s="76"/>
      <c r="C6" s="76"/>
      <c r="D6" s="76"/>
      <c r="E6" s="64"/>
    </row>
    <row r="7" spans="1:5" ht="15">
      <c r="A7" s="24"/>
      <c r="B7" s="76"/>
      <c r="C7" s="76"/>
      <c r="D7" s="76"/>
      <c r="E7" s="64"/>
    </row>
    <row r="8" spans="1:5" ht="15">
      <c r="A8" s="144"/>
      <c r="B8" s="37"/>
      <c r="C8" s="166"/>
      <c r="D8" s="76"/>
      <c r="E8" s="64"/>
    </row>
    <row r="9" spans="1:5" ht="16.5">
      <c r="A9" s="11" t="s">
        <v>619</v>
      </c>
      <c r="B9" s="42"/>
      <c r="C9" s="42"/>
      <c r="D9" s="42"/>
      <c r="E9" s="54"/>
    </row>
    <row r="10" spans="1:5" ht="27" customHeight="1">
      <c r="A10" s="156" t="s">
        <v>618</v>
      </c>
      <c r="B10" s="216"/>
      <c r="C10" s="16"/>
      <c r="D10" s="15"/>
      <c r="E10" s="48"/>
    </row>
    <row r="11" spans="1:5" ht="16.5">
      <c r="A11" s="101" t="s">
        <v>679</v>
      </c>
      <c r="B11" s="39"/>
      <c r="C11" s="34"/>
      <c r="D11" s="35" t="s">
        <v>680</v>
      </c>
      <c r="E11" s="59"/>
    </row>
    <row r="12" spans="1:15" ht="21.75" customHeight="1" thickBot="1">
      <c r="A12" s="124" t="s">
        <v>810</v>
      </c>
      <c r="B12" s="130"/>
      <c r="C12" s="131"/>
      <c r="D12" s="170"/>
      <c r="E12" s="128"/>
      <c r="N12" s="173" t="b">
        <v>0</v>
      </c>
      <c r="O12" s="173">
        <f>IF(N12,1,0)</f>
        <v>0</v>
      </c>
    </row>
    <row r="13" spans="1:15" ht="21.75" customHeight="1" thickBot="1">
      <c r="A13" s="124" t="s">
        <v>681</v>
      </c>
      <c r="B13" s="130"/>
      <c r="C13" s="131"/>
      <c r="D13" s="171"/>
      <c r="E13" s="61"/>
      <c r="N13" s="173" t="b">
        <v>0</v>
      </c>
      <c r="O13" s="173">
        <f>IF(N13,1,0)</f>
        <v>0</v>
      </c>
    </row>
    <row r="14" spans="1:15" ht="21.75" customHeight="1" thickBot="1">
      <c r="A14" s="124" t="s">
        <v>682</v>
      </c>
      <c r="B14" s="130"/>
      <c r="C14" s="131"/>
      <c r="D14" s="172"/>
      <c r="E14" s="129"/>
      <c r="N14" s="173" t="b">
        <v>0</v>
      </c>
      <c r="O14" s="173">
        <f>IF(N14,1,0)</f>
        <v>0</v>
      </c>
    </row>
    <row r="15" spans="1:5" ht="16.5">
      <c r="A15" s="25" t="s">
        <v>621</v>
      </c>
      <c r="B15" s="49"/>
      <c r="C15" s="49"/>
      <c r="D15" s="49"/>
      <c r="E15" s="57"/>
    </row>
    <row r="16" spans="1:5" ht="16.5">
      <c r="A16" s="178" t="s">
        <v>620</v>
      </c>
      <c r="B16" s="27"/>
      <c r="C16" s="27"/>
      <c r="D16" s="27"/>
      <c r="E16" s="51"/>
    </row>
    <row r="17" spans="1:5" ht="15">
      <c r="A17" s="200"/>
      <c r="B17" s="76"/>
      <c r="C17" s="76"/>
      <c r="D17" s="157"/>
      <c r="E17" s="64"/>
    </row>
    <row r="18" spans="1:5" ht="15">
      <c r="A18" s="441"/>
      <c r="B18" s="442"/>
      <c r="C18" s="442"/>
      <c r="D18" s="442"/>
      <c r="E18" s="443"/>
    </row>
    <row r="19" spans="1:5" ht="15">
      <c r="A19" s="444"/>
      <c r="B19" s="445"/>
      <c r="C19" s="445"/>
      <c r="D19" s="445"/>
      <c r="E19" s="446"/>
    </row>
    <row r="20" spans="1:5" ht="15">
      <c r="A20" s="444"/>
      <c r="B20" s="445"/>
      <c r="C20" s="445"/>
      <c r="D20" s="445"/>
      <c r="E20" s="446"/>
    </row>
    <row r="21" spans="1:5" ht="15">
      <c r="A21" s="444"/>
      <c r="B21" s="445"/>
      <c r="C21" s="445"/>
      <c r="D21" s="445"/>
      <c r="E21" s="446"/>
    </row>
    <row r="22" spans="1:5" ht="15">
      <c r="A22" s="444"/>
      <c r="B22" s="445"/>
      <c r="C22" s="445"/>
      <c r="D22" s="445"/>
      <c r="E22" s="446"/>
    </row>
    <row r="23" spans="1:5" ht="15">
      <c r="A23" s="444"/>
      <c r="B23" s="445"/>
      <c r="C23" s="445"/>
      <c r="D23" s="445"/>
      <c r="E23" s="446"/>
    </row>
    <row r="24" spans="1:5" ht="15">
      <c r="A24" s="444"/>
      <c r="B24" s="445"/>
      <c r="C24" s="445"/>
      <c r="D24" s="445"/>
      <c r="E24" s="446"/>
    </row>
    <row r="25" spans="1:5" ht="15">
      <c r="A25" s="444"/>
      <c r="B25" s="445"/>
      <c r="C25" s="445"/>
      <c r="D25" s="445"/>
      <c r="E25" s="446"/>
    </row>
    <row r="26" spans="1:5" ht="15">
      <c r="A26" s="444"/>
      <c r="B26" s="445"/>
      <c r="C26" s="445"/>
      <c r="D26" s="445"/>
      <c r="E26" s="446"/>
    </row>
    <row r="27" spans="1:5" ht="15">
      <c r="A27" s="444"/>
      <c r="B27" s="445"/>
      <c r="C27" s="445"/>
      <c r="D27" s="445"/>
      <c r="E27" s="446"/>
    </row>
    <row r="28" spans="1:5" ht="15">
      <c r="A28" s="444"/>
      <c r="B28" s="445"/>
      <c r="C28" s="445"/>
      <c r="D28" s="445"/>
      <c r="E28" s="446"/>
    </row>
    <row r="29" spans="1:5" ht="15">
      <c r="A29" s="444"/>
      <c r="B29" s="445"/>
      <c r="C29" s="445"/>
      <c r="D29" s="445"/>
      <c r="E29" s="446"/>
    </row>
    <row r="30" spans="1:5" ht="15">
      <c r="A30" s="444"/>
      <c r="B30" s="445"/>
      <c r="C30" s="445"/>
      <c r="D30" s="445"/>
      <c r="E30" s="446"/>
    </row>
    <row r="31" spans="1:5" ht="15">
      <c r="A31" s="444"/>
      <c r="B31" s="445"/>
      <c r="C31" s="445"/>
      <c r="D31" s="445"/>
      <c r="E31" s="446"/>
    </row>
    <row r="32" spans="1:5" ht="15">
      <c r="A32" s="444"/>
      <c r="B32" s="445"/>
      <c r="C32" s="445"/>
      <c r="D32" s="445"/>
      <c r="E32" s="446"/>
    </row>
    <row r="33" spans="1:5" ht="15">
      <c r="A33" s="444"/>
      <c r="B33" s="445"/>
      <c r="C33" s="445"/>
      <c r="D33" s="445"/>
      <c r="E33" s="446"/>
    </row>
    <row r="34" spans="1:5" ht="15">
      <c r="A34" s="444"/>
      <c r="B34" s="445"/>
      <c r="C34" s="445"/>
      <c r="D34" s="445"/>
      <c r="E34" s="446"/>
    </row>
    <row r="35" spans="1:5" ht="15">
      <c r="A35" s="447"/>
      <c r="B35" s="448"/>
      <c r="C35" s="448"/>
      <c r="D35" s="448"/>
      <c r="E35" s="415"/>
    </row>
    <row r="36" spans="1:5" ht="15">
      <c r="A36" s="11" t="s">
        <v>730</v>
      </c>
      <c r="B36" s="76"/>
      <c r="C36" s="76"/>
      <c r="D36" s="76"/>
      <c r="E36" s="64"/>
    </row>
    <row r="37" spans="1:5" ht="15">
      <c r="A37" s="144"/>
      <c r="B37" s="80"/>
      <c r="C37" s="80"/>
      <c r="D37" s="80"/>
      <c r="E37" s="81"/>
    </row>
    <row r="38" spans="1:5" ht="15">
      <c r="A38" s="441"/>
      <c r="B38" s="442"/>
      <c r="C38" s="442"/>
      <c r="D38" s="442"/>
      <c r="E38" s="443"/>
    </row>
    <row r="39" spans="1:5" ht="15">
      <c r="A39" s="444"/>
      <c r="B39" s="416"/>
      <c r="C39" s="416"/>
      <c r="D39" s="416"/>
      <c r="E39" s="446"/>
    </row>
    <row r="40" spans="1:5" ht="15">
      <c r="A40" s="444"/>
      <c r="B40" s="416"/>
      <c r="C40" s="416"/>
      <c r="D40" s="416"/>
      <c r="E40" s="446"/>
    </row>
    <row r="41" spans="1:5" ht="15">
      <c r="A41" s="444"/>
      <c r="B41" s="416"/>
      <c r="C41" s="416"/>
      <c r="D41" s="416"/>
      <c r="E41" s="446"/>
    </row>
    <row r="42" spans="1:5" ht="15">
      <c r="A42" s="444"/>
      <c r="B42" s="416"/>
      <c r="C42" s="416"/>
      <c r="D42" s="416"/>
      <c r="E42" s="446"/>
    </row>
    <row r="43" spans="1:5" ht="15">
      <c r="A43" s="444"/>
      <c r="B43" s="416"/>
      <c r="C43" s="416"/>
      <c r="D43" s="416"/>
      <c r="E43" s="446"/>
    </row>
    <row r="44" spans="1:5" ht="15">
      <c r="A44" s="444"/>
      <c r="B44" s="416"/>
      <c r="C44" s="416"/>
      <c r="D44" s="416"/>
      <c r="E44" s="446"/>
    </row>
    <row r="45" spans="1:5" ht="15">
      <c r="A45" s="444"/>
      <c r="B45" s="416"/>
      <c r="C45" s="416"/>
      <c r="D45" s="416"/>
      <c r="E45" s="446"/>
    </row>
    <row r="46" spans="1:5" ht="15">
      <c r="A46" s="444"/>
      <c r="B46" s="416"/>
      <c r="C46" s="416"/>
      <c r="D46" s="416"/>
      <c r="E46" s="446"/>
    </row>
    <row r="47" spans="1:5" ht="15">
      <c r="A47" s="447"/>
      <c r="B47" s="448"/>
      <c r="C47" s="448"/>
      <c r="D47" s="448"/>
      <c r="E47" s="415"/>
    </row>
    <row r="48" spans="1:5" ht="15">
      <c r="A48" s="315"/>
      <c r="B48" s="80"/>
      <c r="C48" s="80"/>
      <c r="D48" s="80"/>
      <c r="E48" s="81"/>
    </row>
    <row r="49" spans="1:5" ht="15">
      <c r="A49" s="314"/>
      <c r="B49" s="83"/>
      <c r="C49" s="83"/>
      <c r="D49" s="83"/>
      <c r="E49" s="84"/>
    </row>
    <row r="50" spans="1:5" ht="15">
      <c r="A50" s="315"/>
      <c r="B50" s="80"/>
      <c r="C50" s="80"/>
      <c r="D50" s="80"/>
      <c r="E50" s="81"/>
    </row>
    <row r="51" spans="1:5" ht="15">
      <c r="A51" s="314"/>
      <c r="B51" s="83"/>
      <c r="C51" s="83"/>
      <c r="D51" s="83"/>
      <c r="E51" s="84"/>
    </row>
    <row r="52" spans="1:5" ht="15">
      <c r="A52" s="315"/>
      <c r="B52" s="80"/>
      <c r="C52" s="80"/>
      <c r="D52" s="80"/>
      <c r="E52" s="81"/>
    </row>
    <row r="53" spans="1:5" ht="15">
      <c r="A53" s="314"/>
      <c r="B53" s="83"/>
      <c r="C53" s="83"/>
      <c r="D53" s="83"/>
      <c r="E53" s="84"/>
    </row>
    <row r="54" spans="1:5" ht="15">
      <c r="A54" s="315"/>
      <c r="B54" s="80"/>
      <c r="C54" s="80"/>
      <c r="D54" s="80"/>
      <c r="E54" s="81"/>
    </row>
    <row r="55" spans="1:5" ht="15">
      <c r="A55" s="315"/>
      <c r="B55" s="80"/>
      <c r="C55" s="80"/>
      <c r="D55" s="80"/>
      <c r="E55" s="81"/>
    </row>
    <row r="56" spans="1:5" ht="15">
      <c r="A56" s="314"/>
      <c r="B56" s="83"/>
      <c r="C56" s="83"/>
      <c r="D56" s="83"/>
      <c r="E56" s="84"/>
    </row>
    <row r="57" spans="1:5" ht="15">
      <c r="A57" s="315"/>
      <c r="B57" s="80"/>
      <c r="C57" s="80"/>
      <c r="D57" s="80"/>
      <c r="E57" s="81"/>
    </row>
    <row r="58" spans="1:5" ht="15">
      <c r="A58" s="315"/>
      <c r="B58" s="80"/>
      <c r="C58" s="80"/>
      <c r="D58" s="80"/>
      <c r="E58" s="81"/>
    </row>
    <row r="59" spans="1:5" ht="15">
      <c r="A59" s="314"/>
      <c r="B59" s="12"/>
      <c r="C59" s="12"/>
      <c r="D59" s="12"/>
      <c r="E59" s="22"/>
    </row>
    <row r="60" spans="1:5" ht="15">
      <c r="A60" s="315"/>
      <c r="B60" s="9"/>
      <c r="C60" s="9"/>
      <c r="D60" s="9"/>
      <c r="E60" s="10"/>
    </row>
    <row r="61" spans="1:5" ht="15">
      <c r="A61" s="314"/>
      <c r="B61" s="12"/>
      <c r="C61" s="12"/>
      <c r="D61" s="12"/>
      <c r="E61" s="22"/>
    </row>
    <row r="62" spans="1:5" ht="15">
      <c r="A62" s="315"/>
      <c r="B62" s="9"/>
      <c r="C62" s="9"/>
      <c r="D62" s="9"/>
      <c r="E62" s="10"/>
    </row>
    <row r="63" spans="1:5" ht="15">
      <c r="A63" s="314"/>
      <c r="B63" s="12"/>
      <c r="C63" s="12"/>
      <c r="D63" s="12"/>
      <c r="E63" s="22"/>
    </row>
    <row r="64" spans="1:5" ht="15">
      <c r="A64" s="315"/>
      <c r="B64" s="9"/>
      <c r="C64" s="9"/>
      <c r="D64" s="9"/>
      <c r="E64" s="10"/>
    </row>
    <row r="65" spans="1:5" ht="15">
      <c r="A65" s="314"/>
      <c r="B65" s="12"/>
      <c r="C65" s="12"/>
      <c r="D65" s="12"/>
      <c r="E65" s="22"/>
    </row>
    <row r="66" spans="1:5" ht="15">
      <c r="A66" s="315"/>
      <c r="B66" s="9"/>
      <c r="C66" s="9"/>
      <c r="D66" s="9"/>
      <c r="E66" s="10"/>
    </row>
    <row r="67" spans="1:5" ht="15">
      <c r="A67" s="315"/>
      <c r="B67" s="9"/>
      <c r="C67" s="9"/>
      <c r="D67" s="9"/>
      <c r="E67" s="10"/>
    </row>
    <row r="68" spans="1:5" ht="15">
      <c r="A68" s="314"/>
      <c r="B68" s="12"/>
      <c r="C68" s="12"/>
      <c r="D68" s="12"/>
      <c r="E68" s="22"/>
    </row>
    <row r="69" spans="1:5" ht="15">
      <c r="A69" s="315"/>
      <c r="B69" s="9"/>
      <c r="C69" s="9"/>
      <c r="D69" s="9"/>
      <c r="E69" s="10"/>
    </row>
    <row r="70" spans="1:5" ht="15">
      <c r="A70" s="315"/>
      <c r="B70" s="9"/>
      <c r="C70" s="9"/>
      <c r="D70" s="9"/>
      <c r="E70" s="10"/>
    </row>
  </sheetData>
  <sheetProtection password="DBF3" sheet="1" objects="1" scenarios="1"/>
  <mergeCells count="2">
    <mergeCell ref="A18:E35"/>
    <mergeCell ref="A38:E47"/>
  </mergeCells>
  <printOptions/>
  <pageMargins left="0.7480314960629921" right="0.7480314960629921" top="0.984251968503937" bottom="0.984251968503937" header="0.5118110236220472" footer="0.5118110236220472"/>
  <pageSetup fitToHeight="1" fitToWidth="1" horizontalDpi="600" verticalDpi="600" orientation="portrait" scale="81" r:id="rId2"/>
  <legacyDrawing r:id="rId1"/>
</worksheet>
</file>

<file path=xl/worksheets/sheet41.xml><?xml version="1.0" encoding="utf-8"?>
<worksheet xmlns="http://schemas.openxmlformats.org/spreadsheetml/2006/main" xmlns:r="http://schemas.openxmlformats.org/officeDocument/2006/relationships">
  <sheetPr codeName="Sheet121111311111111111111">
    <pageSetUpPr fitToPage="1"/>
  </sheetPr>
  <dimension ref="A1:O74"/>
  <sheetViews>
    <sheetView zoomScale="95" zoomScaleNormal="95" workbookViewId="0" topLeftCell="A1">
      <selection activeCell="A1" sqref="A1"/>
    </sheetView>
  </sheetViews>
  <sheetFormatPr defaultColWidth="9.00390625" defaultRowHeight="15"/>
  <cols>
    <col min="1" max="1" width="40.875" style="0" customWidth="1"/>
    <col min="2" max="2" width="18.00390625" style="0" bestFit="1" customWidth="1"/>
    <col min="3" max="3" width="11.375" style="0" customWidth="1"/>
    <col min="4" max="4" width="14.50390625" style="0" customWidth="1"/>
    <col min="5" max="5" width="16.125" style="0" customWidth="1"/>
    <col min="14" max="15" width="0" style="0" hidden="1" customWidth="1"/>
  </cols>
  <sheetData>
    <row r="1" spans="1:5" ht="16.5">
      <c r="A1" s="41" t="s">
        <v>614</v>
      </c>
      <c r="B1" s="67"/>
      <c r="C1" s="67"/>
      <c r="D1" s="67"/>
      <c r="E1" s="68"/>
    </row>
    <row r="2" spans="1:5" ht="15">
      <c r="A2" s="5"/>
      <c r="B2" s="76"/>
      <c r="C2" s="76"/>
      <c r="D2" s="76"/>
      <c r="E2" s="64"/>
    </row>
    <row r="3" spans="1:5" ht="16.5">
      <c r="A3" s="43" t="s">
        <v>623</v>
      </c>
      <c r="B3" s="76"/>
      <c r="C3" s="76"/>
      <c r="D3" s="76"/>
      <c r="E3" s="64"/>
    </row>
    <row r="4" spans="1:5" ht="16.5">
      <c r="A4" s="43"/>
      <c r="B4" s="76"/>
      <c r="C4" s="76"/>
      <c r="D4" s="76"/>
      <c r="E4" s="64"/>
    </row>
    <row r="5" spans="1:5" ht="16.5">
      <c r="A5" s="43" t="s">
        <v>627</v>
      </c>
      <c r="B5" s="76"/>
      <c r="C5" s="76"/>
      <c r="D5" s="76"/>
      <c r="E5" s="64"/>
    </row>
    <row r="6" spans="1:5" ht="15">
      <c r="A6" s="24" t="s">
        <v>628</v>
      </c>
      <c r="B6" s="76"/>
      <c r="C6" s="76"/>
      <c r="D6" s="76"/>
      <c r="E6" s="64"/>
    </row>
    <row r="7" spans="1:5" ht="15">
      <c r="A7" s="24" t="s">
        <v>629</v>
      </c>
      <c r="B7" s="76"/>
      <c r="C7" s="76"/>
      <c r="D7" s="76"/>
      <c r="E7" s="64"/>
    </row>
    <row r="8" spans="1:5" ht="15">
      <c r="A8" s="144"/>
      <c r="B8" s="37"/>
      <c r="C8" s="166"/>
      <c r="D8" s="76"/>
      <c r="E8" s="64"/>
    </row>
    <row r="9" spans="1:5" ht="16.5">
      <c r="A9" s="11" t="s">
        <v>619</v>
      </c>
      <c r="B9" s="42"/>
      <c r="C9" s="42"/>
      <c r="D9" s="42"/>
      <c r="E9" s="54"/>
    </row>
    <row r="10" spans="1:5" ht="26.25" customHeight="1">
      <c r="A10" s="156" t="s">
        <v>624</v>
      </c>
      <c r="B10" s="216"/>
      <c r="C10" s="16"/>
      <c r="D10" s="15"/>
      <c r="E10" s="48"/>
    </row>
    <row r="11" spans="1:5" ht="16.5">
      <c r="A11" s="101" t="s">
        <v>679</v>
      </c>
      <c r="B11" s="39"/>
      <c r="C11" s="34"/>
      <c r="D11" s="35" t="s">
        <v>680</v>
      </c>
      <c r="E11" s="59"/>
    </row>
    <row r="12" spans="1:15" ht="21.75" customHeight="1" thickBot="1">
      <c r="A12" s="124" t="s">
        <v>810</v>
      </c>
      <c r="B12" s="130"/>
      <c r="C12" s="131"/>
      <c r="D12" s="170"/>
      <c r="E12" s="128"/>
      <c r="N12" s="173" t="b">
        <v>0</v>
      </c>
      <c r="O12" s="173">
        <f>IF(N12,1,0)</f>
        <v>0</v>
      </c>
    </row>
    <row r="13" spans="1:15" ht="21.75" customHeight="1" thickBot="1">
      <c r="A13" s="124" t="s">
        <v>681</v>
      </c>
      <c r="B13" s="130"/>
      <c r="C13" s="131"/>
      <c r="D13" s="171"/>
      <c r="E13" s="61"/>
      <c r="N13" s="173" t="b">
        <v>0</v>
      </c>
      <c r="O13" s="173">
        <f>IF(N13,1,0)</f>
        <v>0</v>
      </c>
    </row>
    <row r="14" spans="1:15" ht="21.75" customHeight="1" thickBot="1">
      <c r="A14" s="124" t="s">
        <v>682</v>
      </c>
      <c r="B14" s="130"/>
      <c r="C14" s="131"/>
      <c r="D14" s="172"/>
      <c r="E14" s="129"/>
      <c r="N14" s="173" t="b">
        <v>0</v>
      </c>
      <c r="O14" s="173">
        <f>IF(N14,1,0)</f>
        <v>0</v>
      </c>
    </row>
    <row r="15" spans="1:5" ht="16.5">
      <c r="A15" s="25" t="s">
        <v>625</v>
      </c>
      <c r="B15" s="49"/>
      <c r="C15" s="49"/>
      <c r="D15" s="49"/>
      <c r="E15" s="57"/>
    </row>
    <row r="16" spans="1:5" ht="16.5">
      <c r="A16" s="178" t="s">
        <v>626</v>
      </c>
      <c r="B16" s="27"/>
      <c r="C16" s="27"/>
      <c r="D16" s="27"/>
      <c r="E16" s="51"/>
    </row>
    <row r="17" spans="1:5" ht="15">
      <c r="A17" s="200"/>
      <c r="B17" s="76"/>
      <c r="C17" s="76"/>
      <c r="D17" s="157"/>
      <c r="E17" s="64"/>
    </row>
    <row r="18" spans="1:5" ht="15">
      <c r="A18" s="441"/>
      <c r="B18" s="442"/>
      <c r="C18" s="442"/>
      <c r="D18" s="442"/>
      <c r="E18" s="443"/>
    </row>
    <row r="19" spans="1:5" ht="15">
      <c r="A19" s="444"/>
      <c r="B19" s="445"/>
      <c r="C19" s="445"/>
      <c r="D19" s="445"/>
      <c r="E19" s="446"/>
    </row>
    <row r="20" spans="1:5" ht="15">
      <c r="A20" s="444"/>
      <c r="B20" s="445"/>
      <c r="C20" s="445"/>
      <c r="D20" s="445"/>
      <c r="E20" s="446"/>
    </row>
    <row r="21" spans="1:5" ht="15">
      <c r="A21" s="444"/>
      <c r="B21" s="445"/>
      <c r="C21" s="445"/>
      <c r="D21" s="445"/>
      <c r="E21" s="446"/>
    </row>
    <row r="22" spans="1:5" ht="15">
      <c r="A22" s="444"/>
      <c r="B22" s="445"/>
      <c r="C22" s="445"/>
      <c r="D22" s="445"/>
      <c r="E22" s="446"/>
    </row>
    <row r="23" spans="1:5" ht="15">
      <c r="A23" s="444"/>
      <c r="B23" s="445"/>
      <c r="C23" s="445"/>
      <c r="D23" s="445"/>
      <c r="E23" s="446"/>
    </row>
    <row r="24" spans="1:5" ht="15">
      <c r="A24" s="444"/>
      <c r="B24" s="445"/>
      <c r="C24" s="445"/>
      <c r="D24" s="445"/>
      <c r="E24" s="446"/>
    </row>
    <row r="25" spans="1:5" ht="15">
      <c r="A25" s="444"/>
      <c r="B25" s="445"/>
      <c r="C25" s="445"/>
      <c r="D25" s="445"/>
      <c r="E25" s="446"/>
    </row>
    <row r="26" spans="1:5" ht="15">
      <c r="A26" s="444"/>
      <c r="B26" s="445"/>
      <c r="C26" s="445"/>
      <c r="D26" s="445"/>
      <c r="E26" s="446"/>
    </row>
    <row r="27" spans="1:5" ht="15">
      <c r="A27" s="444"/>
      <c r="B27" s="445"/>
      <c r="C27" s="445"/>
      <c r="D27" s="445"/>
      <c r="E27" s="446"/>
    </row>
    <row r="28" spans="1:5" ht="15">
      <c r="A28" s="444"/>
      <c r="B28" s="445"/>
      <c r="C28" s="445"/>
      <c r="D28" s="445"/>
      <c r="E28" s="446"/>
    </row>
    <row r="29" spans="1:5" ht="15">
      <c r="A29" s="444"/>
      <c r="B29" s="445"/>
      <c r="C29" s="445"/>
      <c r="D29" s="445"/>
      <c r="E29" s="446"/>
    </row>
    <row r="30" spans="1:5" ht="15">
      <c r="A30" s="444"/>
      <c r="B30" s="445"/>
      <c r="C30" s="445"/>
      <c r="D30" s="445"/>
      <c r="E30" s="446"/>
    </row>
    <row r="31" spans="1:5" ht="15">
      <c r="A31" s="444"/>
      <c r="B31" s="445"/>
      <c r="C31" s="445"/>
      <c r="D31" s="445"/>
      <c r="E31" s="446"/>
    </row>
    <row r="32" spans="1:5" ht="15">
      <c r="A32" s="444"/>
      <c r="B32" s="445"/>
      <c r="C32" s="445"/>
      <c r="D32" s="445"/>
      <c r="E32" s="446"/>
    </row>
    <row r="33" spans="1:5" ht="15">
      <c r="A33" s="444"/>
      <c r="B33" s="445"/>
      <c r="C33" s="445"/>
      <c r="D33" s="445"/>
      <c r="E33" s="446"/>
    </row>
    <row r="34" spans="1:5" ht="15">
      <c r="A34" s="444"/>
      <c r="B34" s="445"/>
      <c r="C34" s="445"/>
      <c r="D34" s="445"/>
      <c r="E34" s="446"/>
    </row>
    <row r="35" spans="1:5" ht="15">
      <c r="A35" s="447"/>
      <c r="B35" s="448"/>
      <c r="C35" s="448"/>
      <c r="D35" s="448"/>
      <c r="E35" s="415"/>
    </row>
    <row r="36" spans="1:5" ht="15">
      <c r="A36" s="11" t="s">
        <v>730</v>
      </c>
      <c r="B36" s="76"/>
      <c r="C36" s="76"/>
      <c r="D36" s="76"/>
      <c r="E36" s="64"/>
    </row>
    <row r="37" spans="1:5" ht="15">
      <c r="A37" s="144"/>
      <c r="B37" s="80"/>
      <c r="C37" s="80"/>
      <c r="D37" s="80"/>
      <c r="E37" s="81"/>
    </row>
    <row r="38" spans="1:5" ht="15">
      <c r="A38" s="441"/>
      <c r="B38" s="442"/>
      <c r="C38" s="442"/>
      <c r="D38" s="442"/>
      <c r="E38" s="443"/>
    </row>
    <row r="39" spans="1:5" ht="15">
      <c r="A39" s="444"/>
      <c r="B39" s="416"/>
      <c r="C39" s="416"/>
      <c r="D39" s="416"/>
      <c r="E39" s="446"/>
    </row>
    <row r="40" spans="1:5" ht="15">
      <c r="A40" s="444"/>
      <c r="B40" s="416"/>
      <c r="C40" s="416"/>
      <c r="D40" s="416"/>
      <c r="E40" s="446"/>
    </row>
    <row r="41" spans="1:5" ht="15">
      <c r="A41" s="444"/>
      <c r="B41" s="416"/>
      <c r="C41" s="416"/>
      <c r="D41" s="416"/>
      <c r="E41" s="446"/>
    </row>
    <row r="42" spans="1:5" ht="15">
      <c r="A42" s="444"/>
      <c r="B42" s="416"/>
      <c r="C42" s="416"/>
      <c r="D42" s="416"/>
      <c r="E42" s="446"/>
    </row>
    <row r="43" spans="1:5" ht="15">
      <c r="A43" s="444"/>
      <c r="B43" s="416"/>
      <c r="C43" s="416"/>
      <c r="D43" s="416"/>
      <c r="E43" s="446"/>
    </row>
    <row r="44" spans="1:5" ht="15">
      <c r="A44" s="444"/>
      <c r="B44" s="416"/>
      <c r="C44" s="416"/>
      <c r="D44" s="416"/>
      <c r="E44" s="446"/>
    </row>
    <row r="45" spans="1:5" ht="15">
      <c r="A45" s="444"/>
      <c r="B45" s="416"/>
      <c r="C45" s="416"/>
      <c r="D45" s="416"/>
      <c r="E45" s="446"/>
    </row>
    <row r="46" spans="1:5" ht="15">
      <c r="A46" s="444"/>
      <c r="B46" s="416"/>
      <c r="C46" s="416"/>
      <c r="D46" s="416"/>
      <c r="E46" s="446"/>
    </row>
    <row r="47" spans="1:5" ht="15">
      <c r="A47" s="447"/>
      <c r="B47" s="448"/>
      <c r="C47" s="448"/>
      <c r="D47" s="448"/>
      <c r="E47" s="415"/>
    </row>
    <row r="48" spans="1:5" ht="15">
      <c r="A48" s="315"/>
      <c r="B48" s="80"/>
      <c r="C48" s="80"/>
      <c r="D48" s="80"/>
      <c r="E48" s="81"/>
    </row>
    <row r="49" spans="1:5" ht="15">
      <c r="A49" s="314"/>
      <c r="B49" s="83"/>
      <c r="C49" s="83"/>
      <c r="D49" s="83"/>
      <c r="E49" s="84"/>
    </row>
    <row r="50" spans="1:5" ht="15">
      <c r="A50" s="315"/>
      <c r="B50" s="80"/>
      <c r="C50" s="80"/>
      <c r="D50" s="80"/>
      <c r="E50" s="81"/>
    </row>
    <row r="51" spans="1:5" ht="15">
      <c r="A51" s="314"/>
      <c r="B51" s="83"/>
      <c r="C51" s="83"/>
      <c r="D51" s="83"/>
      <c r="E51" s="84"/>
    </row>
    <row r="52" spans="1:5" ht="15">
      <c r="A52" s="315"/>
      <c r="B52" s="80"/>
      <c r="C52" s="80"/>
      <c r="D52" s="80"/>
      <c r="E52" s="81"/>
    </row>
    <row r="53" spans="1:5" ht="15">
      <c r="A53" s="314"/>
      <c r="B53" s="83"/>
      <c r="C53" s="83"/>
      <c r="D53" s="83"/>
      <c r="E53" s="84"/>
    </row>
    <row r="54" spans="1:5" ht="15">
      <c r="A54" s="315"/>
      <c r="B54" s="80"/>
      <c r="C54" s="80"/>
      <c r="D54" s="80"/>
      <c r="E54" s="81"/>
    </row>
    <row r="55" spans="1:5" ht="15">
      <c r="A55" s="314"/>
      <c r="B55" s="83"/>
      <c r="C55" s="83"/>
      <c r="D55" s="83"/>
      <c r="E55" s="84"/>
    </row>
    <row r="56" spans="1:5" ht="15">
      <c r="A56" s="315"/>
      <c r="B56" s="80"/>
      <c r="C56" s="80"/>
      <c r="D56" s="80"/>
      <c r="E56" s="81"/>
    </row>
    <row r="57" spans="1:5" ht="15">
      <c r="A57" s="314"/>
      <c r="B57" s="83"/>
      <c r="C57" s="83"/>
      <c r="D57" s="83"/>
      <c r="E57" s="84"/>
    </row>
    <row r="58" spans="1:5" ht="15">
      <c r="A58" s="315"/>
      <c r="B58" s="80"/>
      <c r="C58" s="80"/>
      <c r="D58" s="80"/>
      <c r="E58" s="81"/>
    </row>
    <row r="59" spans="1:5" ht="15">
      <c r="A59" s="315"/>
      <c r="B59" s="80"/>
      <c r="C59" s="80"/>
      <c r="D59" s="80"/>
      <c r="E59" s="81"/>
    </row>
    <row r="60" spans="1:5" ht="15">
      <c r="A60" s="314"/>
      <c r="B60" s="83"/>
      <c r="C60" s="83"/>
      <c r="D60" s="83"/>
      <c r="E60" s="84"/>
    </row>
    <row r="61" spans="1:5" ht="15">
      <c r="A61" s="315"/>
      <c r="B61" s="80"/>
      <c r="C61" s="80"/>
      <c r="D61" s="80"/>
      <c r="E61" s="81"/>
    </row>
    <row r="62" spans="1:5" ht="15">
      <c r="A62" s="315"/>
      <c r="B62" s="80"/>
      <c r="C62" s="80"/>
      <c r="D62" s="80"/>
      <c r="E62" s="81"/>
    </row>
    <row r="63" spans="1:5" ht="15">
      <c r="A63" s="314"/>
      <c r="B63" s="12"/>
      <c r="C63" s="12"/>
      <c r="D63" s="12"/>
      <c r="E63" s="22"/>
    </row>
    <row r="64" spans="1:5" ht="15">
      <c r="A64" s="315"/>
      <c r="B64" s="9"/>
      <c r="C64" s="9"/>
      <c r="D64" s="9"/>
      <c r="E64" s="10"/>
    </row>
    <row r="65" spans="1:5" ht="15">
      <c r="A65" s="314"/>
      <c r="B65" s="12"/>
      <c r="C65" s="12"/>
      <c r="D65" s="12"/>
      <c r="E65" s="22"/>
    </row>
    <row r="66" spans="1:5" ht="15">
      <c r="A66" s="315"/>
      <c r="B66" s="9"/>
      <c r="C66" s="9"/>
      <c r="D66" s="9"/>
      <c r="E66" s="10"/>
    </row>
    <row r="67" spans="1:5" ht="15">
      <c r="A67" s="314"/>
      <c r="B67" s="12"/>
      <c r="C67" s="12"/>
      <c r="D67" s="12"/>
      <c r="E67" s="22"/>
    </row>
    <row r="68" spans="1:5" ht="15">
      <c r="A68" s="315"/>
      <c r="B68" s="9"/>
      <c r="C68" s="9"/>
      <c r="D68" s="9"/>
      <c r="E68" s="10"/>
    </row>
    <row r="69" spans="1:5" ht="15">
      <c r="A69" s="314"/>
      <c r="B69" s="12"/>
      <c r="C69" s="12"/>
      <c r="D69" s="12"/>
      <c r="E69" s="22"/>
    </row>
    <row r="70" spans="1:5" ht="15">
      <c r="A70" s="315"/>
      <c r="B70" s="9"/>
      <c r="C70" s="9"/>
      <c r="D70" s="9"/>
      <c r="E70" s="10"/>
    </row>
    <row r="71" spans="1:5" ht="15">
      <c r="A71" s="315"/>
      <c r="B71" s="9"/>
      <c r="C71" s="9"/>
      <c r="D71" s="9"/>
      <c r="E71" s="10"/>
    </row>
    <row r="72" spans="1:5" ht="15">
      <c r="A72" s="314"/>
      <c r="B72" s="12"/>
      <c r="C72" s="12"/>
      <c r="D72" s="12"/>
      <c r="E72" s="22"/>
    </row>
    <row r="73" spans="1:5" ht="15">
      <c r="A73" s="315"/>
      <c r="B73" s="9"/>
      <c r="C73" s="9"/>
      <c r="D73" s="9"/>
      <c r="E73" s="10"/>
    </row>
    <row r="74" spans="1:5" ht="15">
      <c r="A74" s="315"/>
      <c r="B74" s="9"/>
      <c r="C74" s="9"/>
      <c r="D74" s="9"/>
      <c r="E74" s="10"/>
    </row>
  </sheetData>
  <sheetProtection password="DBF3" sheet="1" objects="1" scenarios="1"/>
  <mergeCells count="2">
    <mergeCell ref="A18:E35"/>
    <mergeCell ref="A38:E47"/>
  </mergeCells>
  <printOptions/>
  <pageMargins left="0.7480314960629921" right="0.7480314960629921" top="0.984251968503937" bottom="0.984251968503937" header="0.5118110236220472" footer="0.5118110236220472"/>
  <pageSetup fitToHeight="1" fitToWidth="1" horizontalDpi="600" verticalDpi="600" orientation="portrait" scale="81" r:id="rId2"/>
  <legacyDrawing r:id="rId1"/>
</worksheet>
</file>

<file path=xl/worksheets/sheet42.xml><?xml version="1.0" encoding="utf-8"?>
<worksheet xmlns="http://schemas.openxmlformats.org/spreadsheetml/2006/main" xmlns:r="http://schemas.openxmlformats.org/officeDocument/2006/relationships">
  <sheetPr codeName="Sheet1211113111111111111111">
    <pageSetUpPr fitToPage="1"/>
  </sheetPr>
  <dimension ref="A1:O47"/>
  <sheetViews>
    <sheetView zoomScale="95" zoomScaleNormal="95" workbookViewId="0" topLeftCell="A1">
      <selection activeCell="A1" sqref="A1"/>
    </sheetView>
  </sheetViews>
  <sheetFormatPr defaultColWidth="9.00390625" defaultRowHeight="15"/>
  <cols>
    <col min="1" max="1" width="40.875" style="0" customWidth="1"/>
    <col min="2" max="2" width="18.00390625" style="0" bestFit="1" customWidth="1"/>
    <col min="3" max="3" width="11.375" style="0" customWidth="1"/>
    <col min="4" max="4" width="14.75390625" style="0" customWidth="1"/>
    <col min="5" max="5" width="16.125" style="0" customWidth="1"/>
    <col min="14" max="15" width="0" style="0" hidden="1" customWidth="1"/>
  </cols>
  <sheetData>
    <row r="1" spans="1:5" ht="16.5">
      <c r="A1" s="41" t="s">
        <v>614</v>
      </c>
      <c r="B1" s="67"/>
      <c r="C1" s="67"/>
      <c r="D1" s="67"/>
      <c r="E1" s="68"/>
    </row>
    <row r="2" spans="1:5" ht="15">
      <c r="A2" s="5"/>
      <c r="B2" s="76"/>
      <c r="C2" s="76"/>
      <c r="D2" s="76"/>
      <c r="E2" s="64"/>
    </row>
    <row r="3" spans="1:5" ht="16.5">
      <c r="A3" s="43" t="s">
        <v>623</v>
      </c>
      <c r="B3" s="76"/>
      <c r="C3" s="76"/>
      <c r="D3" s="76"/>
      <c r="E3" s="64"/>
    </row>
    <row r="4" spans="1:5" ht="16.5">
      <c r="A4" s="43"/>
      <c r="B4" s="76"/>
      <c r="C4" s="76"/>
      <c r="D4" s="76"/>
      <c r="E4" s="64"/>
    </row>
    <row r="5" spans="1:5" ht="16.5">
      <c r="A5" s="43" t="s">
        <v>503</v>
      </c>
      <c r="B5" s="76"/>
      <c r="C5" s="76"/>
      <c r="D5" s="76"/>
      <c r="E5" s="64"/>
    </row>
    <row r="6" spans="1:5" ht="15">
      <c r="A6" s="24" t="s">
        <v>504</v>
      </c>
      <c r="B6" s="76"/>
      <c r="C6" s="76"/>
      <c r="D6" s="76"/>
      <c r="E6" s="64"/>
    </row>
    <row r="7" spans="1:5" ht="15">
      <c r="A7" s="24" t="s">
        <v>505</v>
      </c>
      <c r="B7" s="76"/>
      <c r="C7" s="76"/>
      <c r="D7" s="76"/>
      <c r="E7" s="64"/>
    </row>
    <row r="8" spans="1:5" ht="15">
      <c r="A8" s="144"/>
      <c r="B8" s="37"/>
      <c r="C8" s="166"/>
      <c r="D8" s="76"/>
      <c r="E8" s="64"/>
    </row>
    <row r="9" spans="1:5" ht="16.5">
      <c r="A9" s="11" t="s">
        <v>619</v>
      </c>
      <c r="B9" s="42"/>
      <c r="C9" s="42"/>
      <c r="D9" s="42"/>
      <c r="E9" s="54"/>
    </row>
    <row r="10" spans="1:5" ht="24" customHeight="1">
      <c r="A10" s="156" t="s">
        <v>630</v>
      </c>
      <c r="B10" s="89"/>
      <c r="C10" s="16"/>
      <c r="D10" s="15"/>
      <c r="E10" s="48"/>
    </row>
    <row r="11" spans="1:5" ht="16.5">
      <c r="A11" s="101" t="s">
        <v>679</v>
      </c>
      <c r="B11" s="39"/>
      <c r="C11" s="34"/>
      <c r="D11" s="35" t="s">
        <v>680</v>
      </c>
      <c r="E11" s="59"/>
    </row>
    <row r="12" spans="1:15" ht="21.75" customHeight="1" thickBot="1">
      <c r="A12" s="124" t="s">
        <v>810</v>
      </c>
      <c r="B12" s="130"/>
      <c r="C12" s="131"/>
      <c r="D12" s="170"/>
      <c r="E12" s="128"/>
      <c r="N12" s="173" t="b">
        <v>0</v>
      </c>
      <c r="O12" s="173">
        <f>IF(N12,1,0)</f>
        <v>0</v>
      </c>
    </row>
    <row r="13" spans="1:15" ht="21.75" customHeight="1" thickBot="1">
      <c r="A13" s="124" t="s">
        <v>681</v>
      </c>
      <c r="B13" s="130"/>
      <c r="C13" s="131"/>
      <c r="D13" s="171"/>
      <c r="E13" s="61"/>
      <c r="N13" s="173" t="b">
        <v>0</v>
      </c>
      <c r="O13" s="173">
        <f>IF(N13,1,0)</f>
        <v>0</v>
      </c>
    </row>
    <row r="14" spans="1:15" ht="21.75" customHeight="1" thickBot="1">
      <c r="A14" s="124" t="s">
        <v>682</v>
      </c>
      <c r="B14" s="130"/>
      <c r="C14" s="131"/>
      <c r="D14" s="172"/>
      <c r="E14" s="129"/>
      <c r="N14" s="173" t="b">
        <v>0</v>
      </c>
      <c r="O14" s="173">
        <f>IF(N14,1,0)</f>
        <v>0</v>
      </c>
    </row>
    <row r="15" spans="1:5" ht="16.5">
      <c r="A15" s="25" t="s">
        <v>631</v>
      </c>
      <c r="B15" s="49"/>
      <c r="C15" s="49"/>
      <c r="D15" s="49"/>
      <c r="E15" s="57"/>
    </row>
    <row r="16" spans="1:5" ht="16.5">
      <c r="A16" s="178" t="s">
        <v>626</v>
      </c>
      <c r="B16" s="27"/>
      <c r="C16" s="27"/>
      <c r="D16" s="27"/>
      <c r="E16" s="51"/>
    </row>
    <row r="17" spans="1:5" ht="15">
      <c r="A17" s="200"/>
      <c r="B17" s="76"/>
      <c r="C17" s="76"/>
      <c r="D17" s="157"/>
      <c r="E17" s="64"/>
    </row>
    <row r="18" spans="1:5" ht="15">
      <c r="A18" s="441"/>
      <c r="B18" s="547"/>
      <c r="C18" s="547"/>
      <c r="D18" s="547"/>
      <c r="E18" s="548"/>
    </row>
    <row r="19" spans="1:5" ht="15">
      <c r="A19" s="549"/>
      <c r="B19" s="550"/>
      <c r="C19" s="550"/>
      <c r="D19" s="550"/>
      <c r="E19" s="551"/>
    </row>
    <row r="20" spans="1:5" ht="15">
      <c r="A20" s="549"/>
      <c r="B20" s="550"/>
      <c r="C20" s="550"/>
      <c r="D20" s="550"/>
      <c r="E20" s="551"/>
    </row>
    <row r="21" spans="1:5" ht="15">
      <c r="A21" s="549"/>
      <c r="B21" s="550"/>
      <c r="C21" s="550"/>
      <c r="D21" s="550"/>
      <c r="E21" s="551"/>
    </row>
    <row r="22" spans="1:5" ht="15">
      <c r="A22" s="549"/>
      <c r="B22" s="550"/>
      <c r="C22" s="550"/>
      <c r="D22" s="550"/>
      <c r="E22" s="551"/>
    </row>
    <row r="23" spans="1:5" ht="15">
      <c r="A23" s="549"/>
      <c r="B23" s="550"/>
      <c r="C23" s="550"/>
      <c r="D23" s="550"/>
      <c r="E23" s="551"/>
    </row>
    <row r="24" spans="1:5" ht="15">
      <c r="A24" s="549"/>
      <c r="B24" s="550"/>
      <c r="C24" s="550"/>
      <c r="D24" s="550"/>
      <c r="E24" s="551"/>
    </row>
    <row r="25" spans="1:5" ht="15">
      <c r="A25" s="549"/>
      <c r="B25" s="550"/>
      <c r="C25" s="550"/>
      <c r="D25" s="550"/>
      <c r="E25" s="551"/>
    </row>
    <row r="26" spans="1:5" ht="15">
      <c r="A26" s="549"/>
      <c r="B26" s="550"/>
      <c r="C26" s="550"/>
      <c r="D26" s="550"/>
      <c r="E26" s="551"/>
    </row>
    <row r="27" spans="1:5" ht="15">
      <c r="A27" s="549"/>
      <c r="B27" s="550"/>
      <c r="C27" s="550"/>
      <c r="D27" s="550"/>
      <c r="E27" s="551"/>
    </row>
    <row r="28" spans="1:5" ht="15">
      <c r="A28" s="549"/>
      <c r="B28" s="550"/>
      <c r="C28" s="550"/>
      <c r="D28" s="550"/>
      <c r="E28" s="551"/>
    </row>
    <row r="29" spans="1:5" ht="15">
      <c r="A29" s="549"/>
      <c r="B29" s="550"/>
      <c r="C29" s="550"/>
      <c r="D29" s="550"/>
      <c r="E29" s="551"/>
    </row>
    <row r="30" spans="1:5" ht="15">
      <c r="A30" s="549"/>
      <c r="B30" s="550"/>
      <c r="C30" s="550"/>
      <c r="D30" s="550"/>
      <c r="E30" s="551"/>
    </row>
    <row r="31" spans="1:5" ht="15">
      <c r="A31" s="549"/>
      <c r="B31" s="550"/>
      <c r="C31" s="550"/>
      <c r="D31" s="550"/>
      <c r="E31" s="551"/>
    </row>
    <row r="32" spans="1:5" ht="15">
      <c r="A32" s="549"/>
      <c r="B32" s="550"/>
      <c r="C32" s="550"/>
      <c r="D32" s="550"/>
      <c r="E32" s="551"/>
    </row>
    <row r="33" spans="1:5" ht="15">
      <c r="A33" s="549"/>
      <c r="B33" s="550"/>
      <c r="C33" s="550"/>
      <c r="D33" s="550"/>
      <c r="E33" s="551"/>
    </row>
    <row r="34" spans="1:5" ht="15">
      <c r="A34" s="549"/>
      <c r="B34" s="550"/>
      <c r="C34" s="550"/>
      <c r="D34" s="550"/>
      <c r="E34" s="551"/>
    </row>
    <row r="35" spans="1:5" ht="15">
      <c r="A35" s="552"/>
      <c r="B35" s="553"/>
      <c r="C35" s="553"/>
      <c r="D35" s="553"/>
      <c r="E35" s="554"/>
    </row>
    <row r="36" spans="1:5" ht="15">
      <c r="A36" s="11" t="s">
        <v>730</v>
      </c>
      <c r="B36" s="76"/>
      <c r="C36" s="76"/>
      <c r="D36" s="76"/>
      <c r="E36" s="64"/>
    </row>
    <row r="37" spans="1:5" ht="15">
      <c r="A37" s="144"/>
      <c r="B37" s="80"/>
      <c r="C37" s="80"/>
      <c r="D37" s="80"/>
      <c r="E37" s="81"/>
    </row>
    <row r="38" spans="1:5" ht="15">
      <c r="A38" s="441"/>
      <c r="B38" s="442"/>
      <c r="C38" s="442"/>
      <c r="D38" s="442"/>
      <c r="E38" s="443"/>
    </row>
    <row r="39" spans="1:5" ht="15">
      <c r="A39" s="444"/>
      <c r="B39" s="416"/>
      <c r="C39" s="416"/>
      <c r="D39" s="416"/>
      <c r="E39" s="446"/>
    </row>
    <row r="40" spans="1:5" ht="15">
      <c r="A40" s="444"/>
      <c r="B40" s="416"/>
      <c r="C40" s="416"/>
      <c r="D40" s="416"/>
      <c r="E40" s="446"/>
    </row>
    <row r="41" spans="1:5" ht="15">
      <c r="A41" s="444"/>
      <c r="B41" s="416"/>
      <c r="C41" s="416"/>
      <c r="D41" s="416"/>
      <c r="E41" s="446"/>
    </row>
    <row r="42" spans="1:5" ht="15">
      <c r="A42" s="444"/>
      <c r="B42" s="416"/>
      <c r="C42" s="416"/>
      <c r="D42" s="416"/>
      <c r="E42" s="446"/>
    </row>
    <row r="43" spans="1:5" ht="15">
      <c r="A43" s="444"/>
      <c r="B43" s="416"/>
      <c r="C43" s="416"/>
      <c r="D43" s="416"/>
      <c r="E43" s="446"/>
    </row>
    <row r="44" spans="1:5" ht="15">
      <c r="A44" s="444"/>
      <c r="B44" s="416"/>
      <c r="C44" s="416"/>
      <c r="D44" s="416"/>
      <c r="E44" s="446"/>
    </row>
    <row r="45" spans="1:5" ht="15">
      <c r="A45" s="444"/>
      <c r="B45" s="416"/>
      <c r="C45" s="416"/>
      <c r="D45" s="416"/>
      <c r="E45" s="446"/>
    </row>
    <row r="46" spans="1:5" ht="15">
      <c r="A46" s="444"/>
      <c r="B46" s="416"/>
      <c r="C46" s="416"/>
      <c r="D46" s="416"/>
      <c r="E46" s="446"/>
    </row>
    <row r="47" spans="1:5" ht="15">
      <c r="A47" s="447"/>
      <c r="B47" s="448"/>
      <c r="C47" s="448"/>
      <c r="D47" s="448"/>
      <c r="E47" s="415"/>
    </row>
  </sheetData>
  <sheetProtection password="DBF3" sheet="1" objects="1" scenarios="1"/>
  <mergeCells count="2">
    <mergeCell ref="A18:E35"/>
    <mergeCell ref="A38:E47"/>
  </mergeCells>
  <printOptions/>
  <pageMargins left="0.7480314960629921" right="0.7480314960629921" top="0.984251968503937" bottom="0.984251968503937" header="0.5118110236220472" footer="0.5118110236220472"/>
  <pageSetup fitToHeight="1" fitToWidth="1" horizontalDpi="600" verticalDpi="600" orientation="portrait" scale="81" r:id="rId2"/>
  <legacyDrawing r:id="rId1"/>
</worksheet>
</file>

<file path=xl/worksheets/sheet43.xml><?xml version="1.0" encoding="utf-8"?>
<worksheet xmlns="http://schemas.openxmlformats.org/spreadsheetml/2006/main" xmlns:r="http://schemas.openxmlformats.org/officeDocument/2006/relationships">
  <sheetPr codeName="Sheet12111131111111111111111">
    <pageSetUpPr fitToPage="1"/>
  </sheetPr>
  <dimension ref="A1:O47"/>
  <sheetViews>
    <sheetView zoomScale="90" zoomScaleNormal="90" workbookViewId="0" topLeftCell="A1">
      <selection activeCell="A1" sqref="A1"/>
    </sheetView>
  </sheetViews>
  <sheetFormatPr defaultColWidth="9.00390625" defaultRowHeight="15"/>
  <cols>
    <col min="1" max="1" width="40.875" style="0" customWidth="1"/>
    <col min="2" max="2" width="18.00390625" style="0" bestFit="1" customWidth="1"/>
    <col min="3" max="3" width="11.375" style="0" customWidth="1"/>
    <col min="4" max="4" width="14.50390625" style="0" customWidth="1"/>
    <col min="5" max="5" width="16.125" style="0" customWidth="1"/>
    <col min="14" max="15" width="0" style="0" hidden="1" customWidth="1"/>
  </cols>
  <sheetData>
    <row r="1" spans="1:5" ht="16.5">
      <c r="A1" s="41" t="s">
        <v>614</v>
      </c>
      <c r="B1" s="67"/>
      <c r="C1" s="67"/>
      <c r="D1" s="67"/>
      <c r="E1" s="68"/>
    </row>
    <row r="2" spans="1:5" ht="15">
      <c r="A2" s="5"/>
      <c r="B2" s="76"/>
      <c r="C2" s="76"/>
      <c r="D2" s="76"/>
      <c r="E2" s="64"/>
    </row>
    <row r="3" spans="1:5" ht="16.5">
      <c r="A3" s="43" t="s">
        <v>848</v>
      </c>
      <c r="B3" s="76"/>
      <c r="C3" s="76"/>
      <c r="D3" s="76"/>
      <c r="E3" s="64"/>
    </row>
    <row r="4" spans="1:5" ht="16.5">
      <c r="A4" s="43"/>
      <c r="B4" s="76"/>
      <c r="C4" s="76"/>
      <c r="D4" s="76"/>
      <c r="E4" s="64"/>
    </row>
    <row r="5" spans="1:5" ht="16.5">
      <c r="A5" s="43" t="s">
        <v>594</v>
      </c>
      <c r="B5" s="76"/>
      <c r="C5" s="76"/>
      <c r="D5" s="76"/>
      <c r="E5" s="64"/>
    </row>
    <row r="6" spans="1:5" ht="15">
      <c r="A6" s="24" t="s">
        <v>596</v>
      </c>
      <c r="B6" s="76"/>
      <c r="C6" s="76"/>
      <c r="D6" s="76"/>
      <c r="E6" s="64"/>
    </row>
    <row r="7" spans="1:5" ht="15">
      <c r="A7" s="24" t="s">
        <v>595</v>
      </c>
      <c r="B7" s="76"/>
      <c r="C7" s="76"/>
      <c r="D7" s="76"/>
      <c r="E7" s="64"/>
    </row>
    <row r="8" spans="1:5" ht="15">
      <c r="A8" s="144"/>
      <c r="B8" s="37"/>
      <c r="C8" s="166"/>
      <c r="D8" s="76"/>
      <c r="E8" s="64"/>
    </row>
    <row r="9" spans="1:5" ht="16.5">
      <c r="A9" s="11" t="s">
        <v>655</v>
      </c>
      <c r="B9" s="42"/>
      <c r="C9" s="42"/>
      <c r="D9" s="42"/>
      <c r="E9" s="54"/>
    </row>
    <row r="10" spans="1:5" ht="28.5" customHeight="1">
      <c r="A10" s="156" t="s">
        <v>849</v>
      </c>
      <c r="B10" s="216" t="s">
        <v>535</v>
      </c>
      <c r="C10" s="16"/>
      <c r="D10" s="15"/>
      <c r="E10" s="48"/>
    </row>
    <row r="11" spans="1:5" ht="16.5">
      <c r="A11" s="101" t="s">
        <v>679</v>
      </c>
      <c r="B11" s="39"/>
      <c r="C11" s="34"/>
      <c r="D11" s="35" t="s">
        <v>680</v>
      </c>
      <c r="E11" s="59"/>
    </row>
    <row r="12" spans="1:15" ht="21.75" customHeight="1" thickBot="1">
      <c r="A12" s="124" t="s">
        <v>789</v>
      </c>
      <c r="B12" s="130"/>
      <c r="C12" s="131"/>
      <c r="D12" s="170"/>
      <c r="E12" s="128"/>
      <c r="N12" s="173" t="b">
        <v>0</v>
      </c>
      <c r="O12" s="173">
        <f>IF(N12,1,0)</f>
        <v>0</v>
      </c>
    </row>
    <row r="13" spans="1:15" ht="21.75" customHeight="1" thickBot="1">
      <c r="A13" s="124" t="s">
        <v>790</v>
      </c>
      <c r="B13" s="130"/>
      <c r="C13" s="131"/>
      <c r="D13" s="171"/>
      <c r="E13" s="61"/>
      <c r="N13" s="173" t="b">
        <v>0</v>
      </c>
      <c r="O13" s="173">
        <f>IF(N13,1,0)</f>
        <v>0</v>
      </c>
    </row>
    <row r="14" spans="1:15" ht="21.75" customHeight="1" thickBot="1">
      <c r="A14" s="124" t="s">
        <v>791</v>
      </c>
      <c r="B14" s="130"/>
      <c r="C14" s="131"/>
      <c r="D14" s="172"/>
      <c r="E14" s="129"/>
      <c r="N14" s="173" t="b">
        <v>0</v>
      </c>
      <c r="O14" s="173">
        <f>IF(N14,1,0)</f>
        <v>0</v>
      </c>
    </row>
    <row r="15" spans="1:5" ht="16.5">
      <c r="A15" s="25" t="s">
        <v>506</v>
      </c>
      <c r="B15" s="49"/>
      <c r="C15" s="49"/>
      <c r="D15" s="49"/>
      <c r="E15" s="57"/>
    </row>
    <row r="16" spans="1:5" ht="16.5">
      <c r="A16" s="178" t="s">
        <v>509</v>
      </c>
      <c r="B16" s="27"/>
      <c r="C16" s="27"/>
      <c r="D16" s="27"/>
      <c r="E16" s="51"/>
    </row>
    <row r="17" spans="1:5" ht="15">
      <c r="A17" s="184" t="s">
        <v>508</v>
      </c>
      <c r="B17" s="76"/>
      <c r="C17" s="76"/>
      <c r="D17" s="157"/>
      <c r="E17" s="64"/>
    </row>
    <row r="18" spans="1:5" ht="15">
      <c r="A18" s="79" t="s">
        <v>507</v>
      </c>
      <c r="B18" s="80"/>
      <c r="C18" s="80"/>
      <c r="D18" s="80"/>
      <c r="E18" s="81"/>
    </row>
    <row r="19" spans="1:5" ht="15">
      <c r="A19" s="441"/>
      <c r="B19" s="442"/>
      <c r="C19" s="442"/>
      <c r="D19" s="442"/>
      <c r="E19" s="443"/>
    </row>
    <row r="20" spans="1:5" ht="15">
      <c r="A20" s="444"/>
      <c r="B20" s="445"/>
      <c r="C20" s="445"/>
      <c r="D20" s="445"/>
      <c r="E20" s="446"/>
    </row>
    <row r="21" spans="1:5" ht="15">
      <c r="A21" s="444"/>
      <c r="B21" s="445"/>
      <c r="C21" s="445"/>
      <c r="D21" s="445"/>
      <c r="E21" s="446"/>
    </row>
    <row r="22" spans="1:5" ht="15">
      <c r="A22" s="444"/>
      <c r="B22" s="445"/>
      <c r="C22" s="445"/>
      <c r="D22" s="445"/>
      <c r="E22" s="446"/>
    </row>
    <row r="23" spans="1:5" ht="15">
      <c r="A23" s="444"/>
      <c r="B23" s="445"/>
      <c r="C23" s="445"/>
      <c r="D23" s="445"/>
      <c r="E23" s="446"/>
    </row>
    <row r="24" spans="1:5" ht="15">
      <c r="A24" s="444"/>
      <c r="B24" s="445"/>
      <c r="C24" s="445"/>
      <c r="D24" s="445"/>
      <c r="E24" s="446"/>
    </row>
    <row r="25" spans="1:5" ht="15">
      <c r="A25" s="444"/>
      <c r="B25" s="445"/>
      <c r="C25" s="445"/>
      <c r="D25" s="445"/>
      <c r="E25" s="446"/>
    </row>
    <row r="26" spans="1:5" ht="15">
      <c r="A26" s="444"/>
      <c r="B26" s="445"/>
      <c r="C26" s="445"/>
      <c r="D26" s="445"/>
      <c r="E26" s="446"/>
    </row>
    <row r="27" spans="1:5" ht="15">
      <c r="A27" s="444"/>
      <c r="B27" s="445"/>
      <c r="C27" s="445"/>
      <c r="D27" s="445"/>
      <c r="E27" s="446"/>
    </row>
    <row r="28" spans="1:5" ht="15">
      <c r="A28" s="444"/>
      <c r="B28" s="445"/>
      <c r="C28" s="445"/>
      <c r="D28" s="445"/>
      <c r="E28" s="446"/>
    </row>
    <row r="29" spans="1:5" ht="15">
      <c r="A29" s="444"/>
      <c r="B29" s="445"/>
      <c r="C29" s="445"/>
      <c r="D29" s="445"/>
      <c r="E29" s="446"/>
    </row>
    <row r="30" spans="1:5" ht="15">
      <c r="A30" s="444"/>
      <c r="B30" s="445"/>
      <c r="C30" s="445"/>
      <c r="D30" s="445"/>
      <c r="E30" s="446"/>
    </row>
    <row r="31" spans="1:5" ht="15">
      <c r="A31" s="444"/>
      <c r="B31" s="445"/>
      <c r="C31" s="445"/>
      <c r="D31" s="445"/>
      <c r="E31" s="446"/>
    </row>
    <row r="32" spans="1:5" ht="15">
      <c r="A32" s="444"/>
      <c r="B32" s="445"/>
      <c r="C32" s="445"/>
      <c r="D32" s="445"/>
      <c r="E32" s="446"/>
    </row>
    <row r="33" spans="1:5" ht="15">
      <c r="A33" s="444"/>
      <c r="B33" s="445"/>
      <c r="C33" s="445"/>
      <c r="D33" s="445"/>
      <c r="E33" s="446"/>
    </row>
    <row r="34" spans="1:5" ht="15">
      <c r="A34" s="444"/>
      <c r="B34" s="445"/>
      <c r="C34" s="445"/>
      <c r="D34" s="445"/>
      <c r="E34" s="446"/>
    </row>
    <row r="35" spans="1:5" ht="15">
      <c r="A35" s="447"/>
      <c r="B35" s="448"/>
      <c r="C35" s="448"/>
      <c r="D35" s="448"/>
      <c r="E35" s="415"/>
    </row>
    <row r="36" spans="1:5" ht="15">
      <c r="A36" s="11" t="s">
        <v>730</v>
      </c>
      <c r="B36" s="76"/>
      <c r="C36" s="76"/>
      <c r="D36" s="76"/>
      <c r="E36" s="64"/>
    </row>
    <row r="37" spans="1:5" ht="15">
      <c r="A37" s="144"/>
      <c r="B37" s="80"/>
      <c r="C37" s="80"/>
      <c r="D37" s="80"/>
      <c r="E37" s="81"/>
    </row>
    <row r="38" spans="1:5" ht="15">
      <c r="A38" s="441"/>
      <c r="B38" s="442"/>
      <c r="C38" s="442"/>
      <c r="D38" s="442"/>
      <c r="E38" s="443"/>
    </row>
    <row r="39" spans="1:5" ht="15">
      <c r="A39" s="444"/>
      <c r="B39" s="416"/>
      <c r="C39" s="416"/>
      <c r="D39" s="416"/>
      <c r="E39" s="446"/>
    </row>
    <row r="40" spans="1:5" ht="15">
      <c r="A40" s="444"/>
      <c r="B40" s="416"/>
      <c r="C40" s="416"/>
      <c r="D40" s="416"/>
      <c r="E40" s="446"/>
    </row>
    <row r="41" spans="1:5" ht="15">
      <c r="A41" s="444"/>
      <c r="B41" s="416"/>
      <c r="C41" s="416"/>
      <c r="D41" s="416"/>
      <c r="E41" s="446"/>
    </row>
    <row r="42" spans="1:5" ht="15">
      <c r="A42" s="444"/>
      <c r="B42" s="416"/>
      <c r="C42" s="416"/>
      <c r="D42" s="416"/>
      <c r="E42" s="446"/>
    </row>
    <row r="43" spans="1:5" ht="15">
      <c r="A43" s="444"/>
      <c r="B43" s="416"/>
      <c r="C43" s="416"/>
      <c r="D43" s="416"/>
      <c r="E43" s="446"/>
    </row>
    <row r="44" spans="1:5" ht="15">
      <c r="A44" s="444"/>
      <c r="B44" s="416"/>
      <c r="C44" s="416"/>
      <c r="D44" s="416"/>
      <c r="E44" s="446"/>
    </row>
    <row r="45" spans="1:5" ht="15">
      <c r="A45" s="444"/>
      <c r="B45" s="416"/>
      <c r="C45" s="416"/>
      <c r="D45" s="416"/>
      <c r="E45" s="446"/>
    </row>
    <row r="46" spans="1:5" ht="15">
      <c r="A46" s="444"/>
      <c r="B46" s="416"/>
      <c r="C46" s="416"/>
      <c r="D46" s="416"/>
      <c r="E46" s="446"/>
    </row>
    <row r="47" spans="1:5" ht="15">
      <c r="A47" s="447"/>
      <c r="B47" s="448"/>
      <c r="C47" s="448"/>
      <c r="D47" s="448"/>
      <c r="E47" s="415"/>
    </row>
  </sheetData>
  <sheetProtection password="DBF3" sheet="1" objects="1" scenarios="1"/>
  <mergeCells count="2">
    <mergeCell ref="A19:E35"/>
    <mergeCell ref="A38:E47"/>
  </mergeCells>
  <printOptions/>
  <pageMargins left="0.7480314960629921" right="0.7480314960629921" top="0.984251968503937" bottom="0.984251968503937" header="0.5118110236220472" footer="0.5118110236220472"/>
  <pageSetup fitToHeight="1" fitToWidth="1" horizontalDpi="600" verticalDpi="600" orientation="portrait" scale="81" r:id="rId2"/>
  <legacyDrawing r:id="rId1"/>
</worksheet>
</file>

<file path=xl/worksheets/sheet44.xml><?xml version="1.0" encoding="utf-8"?>
<worksheet xmlns="http://schemas.openxmlformats.org/spreadsheetml/2006/main" xmlns:r="http://schemas.openxmlformats.org/officeDocument/2006/relationships">
  <sheetPr codeName="Sheet121111311111111111111111">
    <pageSetUpPr fitToPage="1"/>
  </sheetPr>
  <dimension ref="A1:O47"/>
  <sheetViews>
    <sheetView zoomScale="90" zoomScaleNormal="90" workbookViewId="0" topLeftCell="A1">
      <selection activeCell="A1" sqref="A1"/>
    </sheetView>
  </sheetViews>
  <sheetFormatPr defaultColWidth="9.00390625" defaultRowHeight="15"/>
  <cols>
    <col min="1" max="1" width="40.875" style="0" customWidth="1"/>
    <col min="2" max="2" width="18.00390625" style="0" bestFit="1" customWidth="1"/>
    <col min="3" max="3" width="11.375" style="0" customWidth="1"/>
    <col min="4" max="4" width="13.625" style="0" customWidth="1"/>
    <col min="5" max="5" width="16.125" style="0" customWidth="1"/>
    <col min="14" max="15" width="0" style="0" hidden="1" customWidth="1"/>
  </cols>
  <sheetData>
    <row r="1" spans="1:5" ht="16.5">
      <c r="A1" s="41" t="s">
        <v>614</v>
      </c>
      <c r="B1" s="67"/>
      <c r="C1" s="67"/>
      <c r="D1" s="67"/>
      <c r="E1" s="68"/>
    </row>
    <row r="2" spans="1:5" ht="15">
      <c r="A2" s="5"/>
      <c r="B2" s="76"/>
      <c r="C2" s="76"/>
      <c r="D2" s="76"/>
      <c r="E2" s="64"/>
    </row>
    <row r="3" spans="1:5" ht="16.5">
      <c r="A3" s="43" t="s">
        <v>848</v>
      </c>
      <c r="B3" s="76"/>
      <c r="C3" s="76"/>
      <c r="D3" s="76"/>
      <c r="E3" s="64"/>
    </row>
    <row r="4" spans="1:5" ht="16.5">
      <c r="A4" s="43"/>
      <c r="B4" s="76"/>
      <c r="C4" s="76"/>
      <c r="D4" s="76"/>
      <c r="E4" s="64"/>
    </row>
    <row r="5" spans="1:5" ht="16.5">
      <c r="A5" s="43" t="s">
        <v>25</v>
      </c>
      <c r="B5" s="76"/>
      <c r="C5" s="76"/>
      <c r="D5" s="76"/>
      <c r="E5" s="64"/>
    </row>
    <row r="6" spans="1:5" ht="15">
      <c r="A6" s="24" t="s">
        <v>515</v>
      </c>
      <c r="B6" s="76"/>
      <c r="C6" s="76"/>
      <c r="D6" s="76"/>
      <c r="E6" s="64"/>
    </row>
    <row r="7" spans="1:5" ht="15">
      <c r="A7" s="24" t="s">
        <v>510</v>
      </c>
      <c r="B7" s="76"/>
      <c r="C7" s="76"/>
      <c r="D7" s="76"/>
      <c r="E7" s="64"/>
    </row>
    <row r="8" spans="1:5" ht="15">
      <c r="A8" s="144"/>
      <c r="B8" s="37"/>
      <c r="C8" s="166"/>
      <c r="D8" s="76"/>
      <c r="E8" s="64"/>
    </row>
    <row r="9" spans="1:5" ht="16.5">
      <c r="A9" s="11" t="s">
        <v>655</v>
      </c>
      <c r="B9" s="42"/>
      <c r="C9" s="42"/>
      <c r="D9" s="42"/>
      <c r="E9" s="54"/>
    </row>
    <row r="10" spans="1:5" ht="25.5" customHeight="1">
      <c r="A10" s="156" t="s">
        <v>850</v>
      </c>
      <c r="B10" s="216" t="s">
        <v>535</v>
      </c>
      <c r="C10" s="16"/>
      <c r="D10" s="15"/>
      <c r="E10" s="48"/>
    </row>
    <row r="11" spans="1:5" ht="16.5">
      <c r="A11" s="101" t="s">
        <v>679</v>
      </c>
      <c r="B11" s="39"/>
      <c r="C11" s="34"/>
      <c r="D11" s="35" t="s">
        <v>680</v>
      </c>
      <c r="E11" s="59"/>
    </row>
    <row r="12" spans="1:15" ht="21.75" customHeight="1" thickBot="1">
      <c r="A12" s="124" t="s">
        <v>789</v>
      </c>
      <c r="B12" s="130"/>
      <c r="C12" s="131"/>
      <c r="D12" s="170"/>
      <c r="E12" s="128"/>
      <c r="N12" s="173" t="b">
        <v>0</v>
      </c>
      <c r="O12" s="173">
        <f>IF(N12,1,0)</f>
        <v>0</v>
      </c>
    </row>
    <row r="13" spans="1:15" ht="21.75" customHeight="1" thickBot="1">
      <c r="A13" s="124" t="s">
        <v>790</v>
      </c>
      <c r="B13" s="130"/>
      <c r="C13" s="131"/>
      <c r="D13" s="171"/>
      <c r="E13" s="61"/>
      <c r="N13" s="173" t="b">
        <v>0</v>
      </c>
      <c r="O13" s="173">
        <f>IF(N13,1,0)</f>
        <v>0</v>
      </c>
    </row>
    <row r="14" spans="1:15" ht="21.75" customHeight="1" thickBot="1">
      <c r="A14" s="124" t="s">
        <v>791</v>
      </c>
      <c r="B14" s="130"/>
      <c r="C14" s="131"/>
      <c r="D14" s="172"/>
      <c r="E14" s="129"/>
      <c r="N14" s="173" t="b">
        <v>0</v>
      </c>
      <c r="O14" s="173">
        <f>IF(N14,1,0)</f>
        <v>0</v>
      </c>
    </row>
    <row r="15" spans="1:5" ht="16.5">
      <c r="A15" s="25" t="s">
        <v>511</v>
      </c>
      <c r="B15" s="49"/>
      <c r="C15" s="49"/>
      <c r="D15" s="49"/>
      <c r="E15" s="57"/>
    </row>
    <row r="16" spans="1:5" ht="16.5">
      <c r="A16" s="178" t="s">
        <v>512</v>
      </c>
      <c r="B16" s="27"/>
      <c r="C16" s="27"/>
      <c r="D16" s="27"/>
      <c r="E16" s="51"/>
    </row>
    <row r="17" spans="1:5" ht="15">
      <c r="A17" s="184" t="s">
        <v>513</v>
      </c>
      <c r="B17" s="76"/>
      <c r="C17" s="76"/>
      <c r="D17" s="157"/>
      <c r="E17" s="64"/>
    </row>
    <row r="18" spans="1:5" ht="15">
      <c r="A18" s="79" t="s">
        <v>514</v>
      </c>
      <c r="B18" s="80"/>
      <c r="C18" s="80"/>
      <c r="D18" s="80"/>
      <c r="E18" s="81"/>
    </row>
    <row r="19" spans="1:5" ht="15">
      <c r="A19" s="441"/>
      <c r="B19" s="442"/>
      <c r="C19" s="442"/>
      <c r="D19" s="442"/>
      <c r="E19" s="443"/>
    </row>
    <row r="20" spans="1:5" ht="15">
      <c r="A20" s="444"/>
      <c r="B20" s="445"/>
      <c r="C20" s="445"/>
      <c r="D20" s="445"/>
      <c r="E20" s="446"/>
    </row>
    <row r="21" spans="1:5" ht="15">
      <c r="A21" s="444"/>
      <c r="B21" s="445"/>
      <c r="C21" s="445"/>
      <c r="D21" s="445"/>
      <c r="E21" s="446"/>
    </row>
    <row r="22" spans="1:5" ht="15">
      <c r="A22" s="444"/>
      <c r="B22" s="445"/>
      <c r="C22" s="445"/>
      <c r="D22" s="445"/>
      <c r="E22" s="446"/>
    </row>
    <row r="23" spans="1:5" ht="15">
      <c r="A23" s="444"/>
      <c r="B23" s="445"/>
      <c r="C23" s="445"/>
      <c r="D23" s="445"/>
      <c r="E23" s="446"/>
    </row>
    <row r="24" spans="1:5" ht="15">
      <c r="A24" s="444"/>
      <c r="B24" s="445"/>
      <c r="C24" s="445"/>
      <c r="D24" s="445"/>
      <c r="E24" s="446"/>
    </row>
    <row r="25" spans="1:5" ht="15">
      <c r="A25" s="444"/>
      <c r="B25" s="445"/>
      <c r="C25" s="445"/>
      <c r="D25" s="445"/>
      <c r="E25" s="446"/>
    </row>
    <row r="26" spans="1:5" ht="15">
      <c r="A26" s="444"/>
      <c r="B26" s="445"/>
      <c r="C26" s="445"/>
      <c r="D26" s="445"/>
      <c r="E26" s="446"/>
    </row>
    <row r="27" spans="1:5" ht="15">
      <c r="A27" s="444"/>
      <c r="B27" s="445"/>
      <c r="C27" s="445"/>
      <c r="D27" s="445"/>
      <c r="E27" s="446"/>
    </row>
    <row r="28" spans="1:5" ht="15">
      <c r="A28" s="444"/>
      <c r="B28" s="445"/>
      <c r="C28" s="445"/>
      <c r="D28" s="445"/>
      <c r="E28" s="446"/>
    </row>
    <row r="29" spans="1:5" ht="15">
      <c r="A29" s="444"/>
      <c r="B29" s="445"/>
      <c r="C29" s="445"/>
      <c r="D29" s="445"/>
      <c r="E29" s="446"/>
    </row>
    <row r="30" spans="1:5" ht="15">
      <c r="A30" s="444"/>
      <c r="B30" s="445"/>
      <c r="C30" s="445"/>
      <c r="D30" s="445"/>
      <c r="E30" s="446"/>
    </row>
    <row r="31" spans="1:5" ht="15">
      <c r="A31" s="444"/>
      <c r="B31" s="445"/>
      <c r="C31" s="445"/>
      <c r="D31" s="445"/>
      <c r="E31" s="446"/>
    </row>
    <row r="32" spans="1:5" ht="15">
      <c r="A32" s="444"/>
      <c r="B32" s="445"/>
      <c r="C32" s="445"/>
      <c r="D32" s="445"/>
      <c r="E32" s="446"/>
    </row>
    <row r="33" spans="1:5" ht="15">
      <c r="A33" s="444"/>
      <c r="B33" s="445"/>
      <c r="C33" s="445"/>
      <c r="D33" s="445"/>
      <c r="E33" s="446"/>
    </row>
    <row r="34" spans="1:5" ht="15">
      <c r="A34" s="444"/>
      <c r="B34" s="445"/>
      <c r="C34" s="445"/>
      <c r="D34" s="445"/>
      <c r="E34" s="446"/>
    </row>
    <row r="35" spans="1:5" ht="15">
      <c r="A35" s="447"/>
      <c r="B35" s="448"/>
      <c r="C35" s="448"/>
      <c r="D35" s="448"/>
      <c r="E35" s="415"/>
    </row>
    <row r="36" spans="1:5" ht="15">
      <c r="A36" s="11" t="s">
        <v>730</v>
      </c>
      <c r="B36" s="76"/>
      <c r="C36" s="76"/>
      <c r="D36" s="76"/>
      <c r="E36" s="64"/>
    </row>
    <row r="37" spans="1:5" ht="15">
      <c r="A37" s="144"/>
      <c r="B37" s="80"/>
      <c r="C37" s="80"/>
      <c r="D37" s="80"/>
      <c r="E37" s="81"/>
    </row>
    <row r="38" spans="1:5" ht="15">
      <c r="A38" s="441"/>
      <c r="B38" s="442"/>
      <c r="C38" s="442"/>
      <c r="D38" s="442"/>
      <c r="E38" s="443"/>
    </row>
    <row r="39" spans="1:5" ht="15">
      <c r="A39" s="444"/>
      <c r="B39" s="416"/>
      <c r="C39" s="416"/>
      <c r="D39" s="416"/>
      <c r="E39" s="446"/>
    </row>
    <row r="40" spans="1:5" ht="15">
      <c r="A40" s="444"/>
      <c r="B40" s="416"/>
      <c r="C40" s="416"/>
      <c r="D40" s="416"/>
      <c r="E40" s="446"/>
    </row>
    <row r="41" spans="1:5" ht="15">
      <c r="A41" s="444"/>
      <c r="B41" s="416"/>
      <c r="C41" s="416"/>
      <c r="D41" s="416"/>
      <c r="E41" s="446"/>
    </row>
    <row r="42" spans="1:5" ht="15">
      <c r="A42" s="444"/>
      <c r="B42" s="416"/>
      <c r="C42" s="416"/>
      <c r="D42" s="416"/>
      <c r="E42" s="446"/>
    </row>
    <row r="43" spans="1:5" ht="15">
      <c r="A43" s="444"/>
      <c r="B43" s="416"/>
      <c r="C43" s="416"/>
      <c r="D43" s="416"/>
      <c r="E43" s="446"/>
    </row>
    <row r="44" spans="1:5" ht="15">
      <c r="A44" s="444"/>
      <c r="B44" s="416"/>
      <c r="C44" s="416"/>
      <c r="D44" s="416"/>
      <c r="E44" s="446"/>
    </row>
    <row r="45" spans="1:5" ht="15">
      <c r="A45" s="444"/>
      <c r="B45" s="416"/>
      <c r="C45" s="416"/>
      <c r="D45" s="416"/>
      <c r="E45" s="446"/>
    </row>
    <row r="46" spans="1:5" ht="15">
      <c r="A46" s="444"/>
      <c r="B46" s="416"/>
      <c r="C46" s="416"/>
      <c r="D46" s="416"/>
      <c r="E46" s="446"/>
    </row>
    <row r="47" spans="1:5" ht="15">
      <c r="A47" s="447"/>
      <c r="B47" s="448"/>
      <c r="C47" s="448"/>
      <c r="D47" s="448"/>
      <c r="E47" s="415"/>
    </row>
  </sheetData>
  <sheetProtection password="DBF3" sheet="1" objects="1" scenarios="1"/>
  <mergeCells count="2">
    <mergeCell ref="A19:E35"/>
    <mergeCell ref="A38:E47"/>
  </mergeCells>
  <printOptions/>
  <pageMargins left="0.7480314960629921" right="0.7480314960629921" top="0.984251968503937" bottom="0.984251968503937" header="0.5118110236220472" footer="0.5118110236220472"/>
  <pageSetup fitToHeight="1" fitToWidth="1" horizontalDpi="600" verticalDpi="600" orientation="portrait" scale="82" r:id="rId2"/>
  <legacyDrawing r:id="rId1"/>
</worksheet>
</file>

<file path=xl/worksheets/sheet45.xml><?xml version="1.0" encoding="utf-8"?>
<worksheet xmlns="http://schemas.openxmlformats.org/spreadsheetml/2006/main" xmlns:r="http://schemas.openxmlformats.org/officeDocument/2006/relationships">
  <sheetPr>
    <pageSetUpPr fitToPage="1"/>
  </sheetPr>
  <dimension ref="A1:H51"/>
  <sheetViews>
    <sheetView workbookViewId="0" topLeftCell="A1">
      <selection activeCell="A1" sqref="A1"/>
    </sheetView>
  </sheetViews>
  <sheetFormatPr defaultColWidth="9.00390625" defaultRowHeight="15"/>
  <cols>
    <col min="8" max="8" width="14.625" style="0" customWidth="1"/>
  </cols>
  <sheetData>
    <row r="1" spans="1:8" ht="15">
      <c r="A1" s="82" t="s">
        <v>865</v>
      </c>
      <c r="B1" s="12"/>
      <c r="C1" s="12"/>
      <c r="D1" s="12"/>
      <c r="E1" s="12"/>
      <c r="F1" s="12"/>
      <c r="G1" s="12"/>
      <c r="H1" s="22"/>
    </row>
    <row r="2" spans="1:8" ht="15">
      <c r="A2" s="327"/>
      <c r="B2" s="334"/>
      <c r="C2" s="334"/>
      <c r="D2" s="334"/>
      <c r="E2" s="334"/>
      <c r="F2" s="334"/>
      <c r="G2" s="334"/>
      <c r="H2" s="335"/>
    </row>
    <row r="3" spans="1:8" ht="15">
      <c r="A3" s="328"/>
      <c r="B3" s="329"/>
      <c r="C3" s="329"/>
      <c r="D3" s="329"/>
      <c r="E3" s="329"/>
      <c r="F3" s="329"/>
      <c r="G3" s="329"/>
      <c r="H3" s="330"/>
    </row>
    <row r="4" spans="1:8" ht="15">
      <c r="A4" s="328"/>
      <c r="B4" s="329"/>
      <c r="C4" s="329"/>
      <c r="D4" s="329"/>
      <c r="E4" s="329"/>
      <c r="F4" s="329"/>
      <c r="G4" s="329"/>
      <c r="H4" s="330"/>
    </row>
    <row r="5" spans="1:8" ht="15">
      <c r="A5" s="328"/>
      <c r="B5" s="329"/>
      <c r="C5" s="329"/>
      <c r="D5" s="329"/>
      <c r="E5" s="329"/>
      <c r="F5" s="329"/>
      <c r="G5" s="329"/>
      <c r="H5" s="330"/>
    </row>
    <row r="6" spans="1:8" ht="15">
      <c r="A6" s="328"/>
      <c r="B6" s="329"/>
      <c r="C6" s="329"/>
      <c r="D6" s="329"/>
      <c r="E6" s="329"/>
      <c r="F6" s="329"/>
      <c r="G6" s="329"/>
      <c r="H6" s="330"/>
    </row>
    <row r="7" spans="1:8" ht="15">
      <c r="A7" s="328"/>
      <c r="B7" s="329"/>
      <c r="C7" s="329"/>
      <c r="D7" s="329"/>
      <c r="E7" s="329"/>
      <c r="F7" s="329"/>
      <c r="G7" s="329"/>
      <c r="H7" s="330"/>
    </row>
    <row r="8" spans="1:8" ht="15">
      <c r="A8" s="328"/>
      <c r="B8" s="329"/>
      <c r="C8" s="329"/>
      <c r="D8" s="329"/>
      <c r="E8" s="329"/>
      <c r="F8" s="329"/>
      <c r="G8" s="329"/>
      <c r="H8" s="330"/>
    </row>
    <row r="9" spans="1:8" ht="15">
      <c r="A9" s="328"/>
      <c r="B9" s="329"/>
      <c r="C9" s="329"/>
      <c r="D9" s="329"/>
      <c r="E9" s="329"/>
      <c r="F9" s="329"/>
      <c r="G9" s="329"/>
      <c r="H9" s="330"/>
    </row>
    <row r="10" spans="1:8" ht="15">
      <c r="A10" s="328"/>
      <c r="B10" s="329"/>
      <c r="C10" s="329"/>
      <c r="D10" s="329"/>
      <c r="E10" s="329"/>
      <c r="F10" s="329"/>
      <c r="G10" s="329"/>
      <c r="H10" s="330"/>
    </row>
    <row r="11" spans="1:8" ht="15">
      <c r="A11" s="328"/>
      <c r="B11" s="329"/>
      <c r="C11" s="329"/>
      <c r="D11" s="329"/>
      <c r="E11" s="329"/>
      <c r="F11" s="329"/>
      <c r="G11" s="329"/>
      <c r="H11" s="330"/>
    </row>
    <row r="12" spans="1:8" ht="15">
      <c r="A12" s="328"/>
      <c r="B12" s="329"/>
      <c r="C12" s="329"/>
      <c r="D12" s="329"/>
      <c r="E12" s="329"/>
      <c r="F12" s="329"/>
      <c r="G12" s="329"/>
      <c r="H12" s="330"/>
    </row>
    <row r="13" spans="1:8" ht="15">
      <c r="A13" s="328"/>
      <c r="B13" s="329"/>
      <c r="C13" s="329"/>
      <c r="D13" s="329"/>
      <c r="E13" s="329"/>
      <c r="F13" s="329"/>
      <c r="G13" s="329"/>
      <c r="H13" s="330"/>
    </row>
    <row r="14" spans="1:8" ht="15">
      <c r="A14" s="328"/>
      <c r="B14" s="329"/>
      <c r="C14" s="329"/>
      <c r="D14" s="329"/>
      <c r="E14" s="329"/>
      <c r="F14" s="329"/>
      <c r="G14" s="329"/>
      <c r="H14" s="330"/>
    </row>
    <row r="15" spans="1:8" ht="15">
      <c r="A15" s="328"/>
      <c r="B15" s="329"/>
      <c r="C15" s="329"/>
      <c r="D15" s="329"/>
      <c r="E15" s="329"/>
      <c r="F15" s="329"/>
      <c r="G15" s="329"/>
      <c r="H15" s="330"/>
    </row>
    <row r="16" spans="1:8" ht="15">
      <c r="A16" s="328"/>
      <c r="B16" s="329"/>
      <c r="C16" s="329"/>
      <c r="D16" s="329"/>
      <c r="E16" s="329"/>
      <c r="F16" s="329"/>
      <c r="G16" s="329"/>
      <c r="H16" s="330"/>
    </row>
    <row r="17" spans="1:8" ht="15">
      <c r="A17" s="328"/>
      <c r="B17" s="329"/>
      <c r="C17" s="329"/>
      <c r="D17" s="329"/>
      <c r="E17" s="329"/>
      <c r="F17" s="329"/>
      <c r="G17" s="329"/>
      <c r="H17" s="330"/>
    </row>
    <row r="18" spans="1:8" ht="15">
      <c r="A18" s="328"/>
      <c r="B18" s="329"/>
      <c r="C18" s="329"/>
      <c r="D18" s="329"/>
      <c r="E18" s="329"/>
      <c r="F18" s="329"/>
      <c r="G18" s="329"/>
      <c r="H18" s="330"/>
    </row>
    <row r="19" spans="1:8" ht="15">
      <c r="A19" s="328"/>
      <c r="B19" s="329"/>
      <c r="C19" s="329"/>
      <c r="D19" s="329"/>
      <c r="E19" s="329"/>
      <c r="F19" s="329"/>
      <c r="G19" s="329"/>
      <c r="H19" s="330"/>
    </row>
    <row r="20" spans="1:8" ht="15">
      <c r="A20" s="328"/>
      <c r="B20" s="329"/>
      <c r="C20" s="329"/>
      <c r="D20" s="329"/>
      <c r="E20" s="329"/>
      <c r="F20" s="329"/>
      <c r="G20" s="329"/>
      <c r="H20" s="330"/>
    </row>
    <row r="21" spans="1:8" ht="15">
      <c r="A21" s="328"/>
      <c r="B21" s="329"/>
      <c r="C21" s="329"/>
      <c r="D21" s="329"/>
      <c r="E21" s="329"/>
      <c r="F21" s="329"/>
      <c r="G21" s="329"/>
      <c r="H21" s="330"/>
    </row>
    <row r="22" spans="1:8" ht="15">
      <c r="A22" s="328"/>
      <c r="B22" s="329"/>
      <c r="C22" s="329"/>
      <c r="D22" s="329"/>
      <c r="E22" s="329"/>
      <c r="F22" s="329"/>
      <c r="G22" s="329"/>
      <c r="H22" s="330"/>
    </row>
    <row r="23" spans="1:8" ht="15">
      <c r="A23" s="328"/>
      <c r="B23" s="329"/>
      <c r="C23" s="329"/>
      <c r="D23" s="329"/>
      <c r="E23" s="329"/>
      <c r="F23" s="329"/>
      <c r="G23" s="329"/>
      <c r="H23" s="330"/>
    </row>
    <row r="24" spans="1:8" ht="15">
      <c r="A24" s="328"/>
      <c r="B24" s="329"/>
      <c r="C24" s="329"/>
      <c r="D24" s="329"/>
      <c r="E24" s="329"/>
      <c r="F24" s="329"/>
      <c r="G24" s="329"/>
      <c r="H24" s="330"/>
    </row>
    <row r="25" spans="1:8" ht="15">
      <c r="A25" s="328"/>
      <c r="B25" s="329"/>
      <c r="C25" s="329"/>
      <c r="D25" s="329"/>
      <c r="E25" s="329"/>
      <c r="F25" s="329"/>
      <c r="G25" s="329"/>
      <c r="H25" s="330"/>
    </row>
    <row r="26" spans="1:8" ht="15">
      <c r="A26" s="328"/>
      <c r="B26" s="329"/>
      <c r="C26" s="329"/>
      <c r="D26" s="329"/>
      <c r="E26" s="329"/>
      <c r="F26" s="329"/>
      <c r="G26" s="329"/>
      <c r="H26" s="330"/>
    </row>
    <row r="27" spans="1:8" ht="15">
      <c r="A27" s="328"/>
      <c r="B27" s="329"/>
      <c r="C27" s="329"/>
      <c r="D27" s="329"/>
      <c r="E27" s="329"/>
      <c r="F27" s="329"/>
      <c r="G27" s="329"/>
      <c r="H27" s="330"/>
    </row>
    <row r="28" spans="1:8" ht="15">
      <c r="A28" s="328"/>
      <c r="B28" s="329"/>
      <c r="C28" s="329"/>
      <c r="D28" s="329"/>
      <c r="E28" s="329"/>
      <c r="F28" s="329"/>
      <c r="G28" s="329"/>
      <c r="H28" s="330"/>
    </row>
    <row r="29" spans="1:8" ht="15">
      <c r="A29" s="328"/>
      <c r="B29" s="329"/>
      <c r="C29" s="329"/>
      <c r="D29" s="329"/>
      <c r="E29" s="329"/>
      <c r="F29" s="329"/>
      <c r="G29" s="329"/>
      <c r="H29" s="330"/>
    </row>
    <row r="30" spans="1:8" ht="15">
      <c r="A30" s="328"/>
      <c r="B30" s="329"/>
      <c r="C30" s="329"/>
      <c r="D30" s="329"/>
      <c r="E30" s="329"/>
      <c r="F30" s="329"/>
      <c r="G30" s="329"/>
      <c r="H30" s="330"/>
    </row>
    <row r="31" spans="1:8" ht="15">
      <c r="A31" s="328"/>
      <c r="B31" s="329"/>
      <c r="C31" s="329"/>
      <c r="D31" s="329"/>
      <c r="E31" s="329"/>
      <c r="F31" s="329"/>
      <c r="G31" s="329"/>
      <c r="H31" s="330"/>
    </row>
    <row r="32" spans="1:8" ht="15">
      <c r="A32" s="328"/>
      <c r="B32" s="329"/>
      <c r="C32" s="329"/>
      <c r="D32" s="329"/>
      <c r="E32" s="329"/>
      <c r="F32" s="329"/>
      <c r="G32" s="329"/>
      <c r="H32" s="330"/>
    </row>
    <row r="33" spans="1:8" ht="15">
      <c r="A33" s="328"/>
      <c r="B33" s="329"/>
      <c r="C33" s="329"/>
      <c r="D33" s="329"/>
      <c r="E33" s="329"/>
      <c r="F33" s="329"/>
      <c r="G33" s="329"/>
      <c r="H33" s="330"/>
    </row>
    <row r="34" spans="1:8" ht="15">
      <c r="A34" s="328"/>
      <c r="B34" s="329"/>
      <c r="C34" s="329"/>
      <c r="D34" s="329"/>
      <c r="E34" s="329"/>
      <c r="F34" s="329"/>
      <c r="G34" s="329"/>
      <c r="H34" s="330"/>
    </row>
    <row r="35" spans="1:8" ht="15">
      <c r="A35" s="328"/>
      <c r="B35" s="329"/>
      <c r="C35" s="329"/>
      <c r="D35" s="329"/>
      <c r="E35" s="329"/>
      <c r="F35" s="329"/>
      <c r="G35" s="329"/>
      <c r="H35" s="330"/>
    </row>
    <row r="36" spans="1:8" ht="15">
      <c r="A36" s="328"/>
      <c r="B36" s="329"/>
      <c r="C36" s="329"/>
      <c r="D36" s="329"/>
      <c r="E36" s="329"/>
      <c r="F36" s="329"/>
      <c r="G36" s="329"/>
      <c r="H36" s="330"/>
    </row>
    <row r="37" spans="1:8" ht="15">
      <c r="A37" s="328"/>
      <c r="B37" s="329"/>
      <c r="C37" s="329"/>
      <c r="D37" s="329"/>
      <c r="E37" s="329"/>
      <c r="F37" s="329"/>
      <c r="G37" s="329"/>
      <c r="H37" s="330"/>
    </row>
    <row r="38" spans="1:8" ht="15">
      <c r="A38" s="328"/>
      <c r="B38" s="329"/>
      <c r="C38" s="329"/>
      <c r="D38" s="329"/>
      <c r="E38" s="329"/>
      <c r="F38" s="329"/>
      <c r="G38" s="329"/>
      <c r="H38" s="330"/>
    </row>
    <row r="39" spans="1:8" ht="15">
      <c r="A39" s="328"/>
      <c r="B39" s="329"/>
      <c r="C39" s="329"/>
      <c r="D39" s="329"/>
      <c r="E39" s="329"/>
      <c r="F39" s="329"/>
      <c r="G39" s="329"/>
      <c r="H39" s="330"/>
    </row>
    <row r="40" spans="1:8" ht="15">
      <c r="A40" s="328"/>
      <c r="B40" s="329"/>
      <c r="C40" s="329"/>
      <c r="D40" s="329"/>
      <c r="E40" s="329"/>
      <c r="F40" s="329"/>
      <c r="G40" s="329"/>
      <c r="H40" s="330"/>
    </row>
    <row r="41" spans="1:8" ht="15">
      <c r="A41" s="328"/>
      <c r="B41" s="329"/>
      <c r="C41" s="329"/>
      <c r="D41" s="329"/>
      <c r="E41" s="329"/>
      <c r="F41" s="329"/>
      <c r="G41" s="329"/>
      <c r="H41" s="330"/>
    </row>
    <row r="42" spans="1:8" ht="15">
      <c r="A42" s="328"/>
      <c r="B42" s="329"/>
      <c r="C42" s="329"/>
      <c r="D42" s="329"/>
      <c r="E42" s="329"/>
      <c r="F42" s="329"/>
      <c r="G42" s="329"/>
      <c r="H42" s="330"/>
    </row>
    <row r="43" spans="1:8" ht="15">
      <c r="A43" s="328"/>
      <c r="B43" s="329"/>
      <c r="C43" s="329"/>
      <c r="D43" s="329"/>
      <c r="E43" s="329"/>
      <c r="F43" s="329"/>
      <c r="G43" s="329"/>
      <c r="H43" s="330"/>
    </row>
    <row r="44" spans="1:8" ht="15">
      <c r="A44" s="328"/>
      <c r="B44" s="329"/>
      <c r="C44" s="329"/>
      <c r="D44" s="329"/>
      <c r="E44" s="329"/>
      <c r="F44" s="329"/>
      <c r="G44" s="329"/>
      <c r="H44" s="330"/>
    </row>
    <row r="45" spans="1:8" ht="15">
      <c r="A45" s="328"/>
      <c r="B45" s="329"/>
      <c r="C45" s="329"/>
      <c r="D45" s="329"/>
      <c r="E45" s="329"/>
      <c r="F45" s="329"/>
      <c r="G45" s="329"/>
      <c r="H45" s="330"/>
    </row>
    <row r="46" spans="1:8" ht="15">
      <c r="A46" s="328"/>
      <c r="B46" s="329"/>
      <c r="C46" s="329"/>
      <c r="D46" s="329"/>
      <c r="E46" s="329"/>
      <c r="F46" s="329"/>
      <c r="G46" s="329"/>
      <c r="H46" s="330"/>
    </row>
    <row r="47" spans="1:8" ht="15">
      <c r="A47" s="328"/>
      <c r="B47" s="329"/>
      <c r="C47" s="329"/>
      <c r="D47" s="329"/>
      <c r="E47" s="329"/>
      <c r="F47" s="329"/>
      <c r="G47" s="329"/>
      <c r="H47" s="330"/>
    </row>
    <row r="48" spans="1:8" ht="15">
      <c r="A48" s="328"/>
      <c r="B48" s="329"/>
      <c r="C48" s="329"/>
      <c r="D48" s="329"/>
      <c r="E48" s="329"/>
      <c r="F48" s="329"/>
      <c r="G48" s="329"/>
      <c r="H48" s="330"/>
    </row>
    <row r="49" spans="1:8" ht="15">
      <c r="A49" s="328"/>
      <c r="B49" s="329"/>
      <c r="C49" s="329"/>
      <c r="D49" s="329"/>
      <c r="E49" s="329"/>
      <c r="F49" s="329"/>
      <c r="G49" s="329"/>
      <c r="H49" s="330"/>
    </row>
    <row r="50" spans="1:8" ht="15">
      <c r="A50" s="328"/>
      <c r="B50" s="329"/>
      <c r="C50" s="329"/>
      <c r="D50" s="329"/>
      <c r="E50" s="329"/>
      <c r="F50" s="329"/>
      <c r="G50" s="329"/>
      <c r="H50" s="330"/>
    </row>
    <row r="51" spans="1:8" ht="15">
      <c r="A51" s="331"/>
      <c r="B51" s="332"/>
      <c r="C51" s="332"/>
      <c r="D51" s="332"/>
      <c r="E51" s="332"/>
      <c r="F51" s="332"/>
      <c r="G51" s="332"/>
      <c r="H51" s="333"/>
    </row>
  </sheetData>
  <sheetProtection password="DBF3" sheet="1" scenarios="1"/>
  <printOptions/>
  <pageMargins left="0.7480314960629921" right="0.7480314960629921" top="0.984251968503937" bottom="0.984251968503937" header="0.5118110236220472" footer="0.5118110236220472"/>
  <pageSetup fitToHeight="1" fitToWidth="1" horizontalDpi="600" verticalDpi="600" orientation="portrait" r:id="rId3"/>
  <legacyDrawing r:id="rId2"/>
  <oleObjects>
    <oleObject progId="Word.Document.8" shapeId="1272253" r:id="rId1"/>
  </oleObjects>
</worksheet>
</file>

<file path=xl/worksheets/sheet5.xml><?xml version="1.0" encoding="utf-8"?>
<worksheet xmlns="http://schemas.openxmlformats.org/spreadsheetml/2006/main" xmlns:r="http://schemas.openxmlformats.org/officeDocument/2006/relationships">
  <sheetPr codeName="Sheet2">
    <pageSetUpPr fitToPage="1"/>
  </sheetPr>
  <dimension ref="A1:E85"/>
  <sheetViews>
    <sheetView zoomScaleSheetLayoutView="100" workbookViewId="0" topLeftCell="A1">
      <selection activeCell="A1" sqref="A1"/>
    </sheetView>
  </sheetViews>
  <sheetFormatPr defaultColWidth="9.00390625" defaultRowHeight="15"/>
  <cols>
    <col min="1" max="1" width="38.75390625" style="65" customWidth="1"/>
    <col min="2" max="2" width="13.50390625" style="65" customWidth="1"/>
    <col min="3" max="3" width="11.125" style="65" customWidth="1"/>
    <col min="4" max="4" width="14.00390625" style="65" customWidth="1"/>
    <col min="5" max="5" width="14.875" style="65" customWidth="1"/>
    <col min="6" max="16384" width="9.00390625" style="65" customWidth="1"/>
  </cols>
  <sheetData>
    <row r="1" spans="1:5" ht="15.75">
      <c r="A1" s="41" t="s">
        <v>685</v>
      </c>
      <c r="B1" s="67"/>
      <c r="C1" s="67"/>
      <c r="D1" s="67"/>
      <c r="E1" s="68"/>
    </row>
    <row r="2" spans="1:5" ht="12.75">
      <c r="A2" s="25"/>
      <c r="B2" s="76"/>
      <c r="C2" s="76"/>
      <c r="D2" s="76"/>
      <c r="E2" s="64"/>
    </row>
    <row r="3" spans="1:5" ht="15.75">
      <c r="A3" s="43" t="s">
        <v>686</v>
      </c>
      <c r="B3" s="76"/>
      <c r="C3" s="76"/>
      <c r="D3" s="76"/>
      <c r="E3" s="64"/>
    </row>
    <row r="4" spans="1:5" ht="12.75">
      <c r="A4" s="25"/>
      <c r="B4" s="76"/>
      <c r="C4" s="76"/>
      <c r="D4" s="76"/>
      <c r="E4" s="64"/>
    </row>
    <row r="5" spans="1:5" ht="16.5">
      <c r="A5" s="43" t="s">
        <v>866</v>
      </c>
      <c r="B5" s="76"/>
      <c r="C5" s="76"/>
      <c r="D5" s="76"/>
      <c r="E5" s="64"/>
    </row>
    <row r="6" spans="1:5" ht="15">
      <c r="A6" s="24" t="s">
        <v>691</v>
      </c>
      <c r="B6" s="76"/>
      <c r="C6" s="76"/>
      <c r="D6" s="76"/>
      <c r="E6" s="64"/>
    </row>
    <row r="7" spans="1:5" ht="15">
      <c r="A7" s="24" t="s">
        <v>692</v>
      </c>
      <c r="B7" s="76"/>
      <c r="C7" s="76"/>
      <c r="D7" s="76"/>
      <c r="E7" s="64"/>
    </row>
    <row r="8" spans="1:5" ht="12.75">
      <c r="A8" s="25"/>
      <c r="B8" s="76"/>
      <c r="C8" s="76"/>
      <c r="D8" s="76"/>
      <c r="E8" s="64"/>
    </row>
    <row r="9" spans="1:5" ht="15">
      <c r="A9" s="11" t="s">
        <v>761</v>
      </c>
      <c r="B9" s="67"/>
      <c r="C9" s="67"/>
      <c r="D9" s="67"/>
      <c r="E9" s="68"/>
    </row>
    <row r="10" spans="1:5" ht="15">
      <c r="A10" s="24" t="s">
        <v>859</v>
      </c>
      <c r="B10" s="76"/>
      <c r="C10" s="76"/>
      <c r="D10" s="76"/>
      <c r="E10" s="64"/>
    </row>
    <row r="11" spans="1:5" ht="12.75">
      <c r="A11" s="25" t="s">
        <v>870</v>
      </c>
      <c r="B11" s="76"/>
      <c r="C11" s="76"/>
      <c r="D11" s="76"/>
      <c r="E11" s="64"/>
    </row>
    <row r="12" spans="1:5" ht="12.75">
      <c r="A12" s="79" t="s">
        <v>871</v>
      </c>
      <c r="B12" s="76"/>
      <c r="C12" s="80"/>
      <c r="D12" s="80"/>
      <c r="E12" s="81"/>
    </row>
    <row r="13" spans="1:5" ht="12.75">
      <c r="A13" s="14" t="s">
        <v>689</v>
      </c>
      <c r="B13" s="216" t="s">
        <v>868</v>
      </c>
      <c r="C13" s="32"/>
      <c r="D13" s="32"/>
      <c r="E13" s="69"/>
    </row>
    <row r="14" spans="1:5" ht="12.75">
      <c r="A14" s="18" t="s">
        <v>679</v>
      </c>
      <c r="B14" s="92"/>
      <c r="C14" s="35" t="s">
        <v>680</v>
      </c>
      <c r="D14" s="70"/>
      <c r="E14" s="71"/>
    </row>
    <row r="15" spans="1:5" ht="12.75">
      <c r="A15" s="85" t="s">
        <v>584</v>
      </c>
      <c r="B15" s="85" t="s">
        <v>687</v>
      </c>
      <c r="C15" s="85" t="s">
        <v>688</v>
      </c>
      <c r="D15" s="188" t="s">
        <v>720</v>
      </c>
      <c r="E15" s="116"/>
    </row>
    <row r="16" spans="1:5" ht="15">
      <c r="A16" s="25" t="s">
        <v>585</v>
      </c>
      <c r="B16" s="213"/>
      <c r="C16" s="213"/>
      <c r="D16" s="409">
        <f>+B16+C16</f>
        <v>0</v>
      </c>
      <c r="E16" s="117"/>
    </row>
    <row r="17" spans="1:5" ht="12.75">
      <c r="A17" s="189"/>
      <c r="B17" s="190"/>
      <c r="C17" s="190"/>
      <c r="D17" s="119"/>
      <c r="E17" s="96"/>
    </row>
    <row r="18" spans="1:5" ht="12.75">
      <c r="A18" s="25"/>
      <c r="B18" s="76"/>
      <c r="C18" s="76"/>
      <c r="D18" s="37"/>
      <c r="E18" s="64"/>
    </row>
    <row r="19" spans="1:5" ht="12.75">
      <c r="A19" s="94" t="s">
        <v>689</v>
      </c>
      <c r="B19" s="216" t="s">
        <v>868</v>
      </c>
      <c r="C19" s="32"/>
      <c r="D19" s="32"/>
      <c r="E19" s="69"/>
    </row>
    <row r="20" spans="1:5" ht="12.75">
      <c r="A20" s="95"/>
      <c r="B20" s="92"/>
      <c r="C20" s="70"/>
      <c r="D20" s="35"/>
      <c r="E20" s="118"/>
    </row>
    <row r="21" spans="1:5" ht="12.75">
      <c r="A21" s="85" t="s">
        <v>694</v>
      </c>
      <c r="B21" s="85" t="s">
        <v>687</v>
      </c>
      <c r="C21" s="85" t="s">
        <v>688</v>
      </c>
      <c r="D21" s="188" t="s">
        <v>720</v>
      </c>
      <c r="E21" s="116"/>
    </row>
    <row r="22" spans="1:5" ht="15">
      <c r="A22" s="73" t="s">
        <v>693</v>
      </c>
      <c r="B22" s="213">
        <v>43</v>
      </c>
      <c r="C22" s="213">
        <v>29</v>
      </c>
      <c r="D22" s="409">
        <f>+B22+C22</f>
        <v>72</v>
      </c>
      <c r="E22" s="116"/>
    </row>
    <row r="23" spans="1:5" ht="15">
      <c r="A23" s="73" t="s">
        <v>867</v>
      </c>
      <c r="B23" s="213"/>
      <c r="C23" s="213"/>
      <c r="D23" s="409">
        <f>+B23+C23</f>
        <v>0</v>
      </c>
      <c r="E23" s="117"/>
    </row>
    <row r="24" spans="1:5" ht="15">
      <c r="A24" s="73" t="s">
        <v>695</v>
      </c>
      <c r="B24" s="213"/>
      <c r="C24" s="213"/>
      <c r="D24" s="409">
        <f>+B24+C24</f>
        <v>0</v>
      </c>
      <c r="E24" s="117"/>
    </row>
    <row r="25" spans="1:5" ht="15">
      <c r="A25" s="73" t="s">
        <v>696</v>
      </c>
      <c r="B25" s="213"/>
      <c r="C25" s="213"/>
      <c r="D25" s="409">
        <f>+B25+C25</f>
        <v>0</v>
      </c>
      <c r="E25" s="117"/>
    </row>
    <row r="26" spans="1:5" ht="15">
      <c r="A26" s="73" t="s">
        <v>690</v>
      </c>
      <c r="B26" s="213"/>
      <c r="C26" s="213"/>
      <c r="D26" s="409">
        <f>+B26+C26</f>
        <v>0</v>
      </c>
      <c r="E26" s="117"/>
    </row>
    <row r="27" spans="1:5" ht="12.75">
      <c r="A27" s="96"/>
      <c r="B27" s="88"/>
      <c r="C27" s="88"/>
      <c r="D27" s="90"/>
      <c r="E27" s="96"/>
    </row>
    <row r="28" spans="1:5" ht="12.75">
      <c r="A28" s="79"/>
      <c r="B28" s="76"/>
      <c r="C28" s="76"/>
      <c r="D28" s="76"/>
      <c r="E28" s="64"/>
    </row>
    <row r="29" spans="1:5" ht="12.75">
      <c r="A29" s="94" t="s">
        <v>689</v>
      </c>
      <c r="B29" s="216" t="s">
        <v>868</v>
      </c>
      <c r="C29" s="32"/>
      <c r="D29" s="32"/>
      <c r="E29" s="69"/>
    </row>
    <row r="30" spans="1:5" ht="12.75">
      <c r="A30" s="95"/>
      <c r="B30" s="92"/>
      <c r="C30" s="70"/>
      <c r="D30" s="35"/>
      <c r="E30" s="71"/>
    </row>
    <row r="31" spans="1:5" ht="12.75">
      <c r="A31" s="91" t="s">
        <v>775</v>
      </c>
      <c r="B31" s="166"/>
      <c r="C31" s="166"/>
      <c r="D31" s="93" t="s">
        <v>702</v>
      </c>
      <c r="E31" s="85" t="s">
        <v>701</v>
      </c>
    </row>
    <row r="32" spans="1:5" ht="15">
      <c r="A32" s="417" t="s">
        <v>697</v>
      </c>
      <c r="B32" s="412"/>
      <c r="C32" s="90"/>
      <c r="D32" s="213"/>
      <c r="E32" s="213"/>
    </row>
    <row r="33" spans="1:5" ht="15">
      <c r="A33" s="413" t="s">
        <v>698</v>
      </c>
      <c r="B33" s="414"/>
      <c r="C33" s="90"/>
      <c r="D33" s="213"/>
      <c r="E33" s="213"/>
    </row>
    <row r="34" spans="1:5" ht="15">
      <c r="A34" s="413" t="s">
        <v>586</v>
      </c>
      <c r="B34" s="414"/>
      <c r="C34" s="90"/>
      <c r="D34" s="213"/>
      <c r="E34" s="213"/>
    </row>
    <row r="35" spans="1:5" ht="15">
      <c r="A35" s="413" t="s">
        <v>699</v>
      </c>
      <c r="B35" s="414"/>
      <c r="C35" s="90"/>
      <c r="D35" s="213"/>
      <c r="E35" s="213"/>
    </row>
    <row r="36" spans="1:5" ht="15">
      <c r="A36" s="439" t="s">
        <v>700</v>
      </c>
      <c r="B36" s="440"/>
      <c r="C36" s="90"/>
      <c r="D36" s="213"/>
      <c r="E36" s="213"/>
    </row>
    <row r="37" spans="1:5" ht="12.75">
      <c r="A37" s="25"/>
      <c r="B37" s="76"/>
      <c r="C37" s="76"/>
      <c r="D37" s="76"/>
      <c r="E37" s="68"/>
    </row>
    <row r="38" spans="1:5" ht="13.5">
      <c r="A38" s="25" t="s">
        <v>587</v>
      </c>
      <c r="B38" s="76"/>
      <c r="C38" s="76"/>
      <c r="D38" s="76"/>
      <c r="E38" s="64"/>
    </row>
    <row r="39" spans="1:5" ht="13.5">
      <c r="A39" s="214" t="s">
        <v>703</v>
      </c>
      <c r="B39" s="76"/>
      <c r="C39" s="76"/>
      <c r="D39" s="76"/>
      <c r="E39" s="64"/>
    </row>
    <row r="40" spans="1:5" ht="13.5">
      <c r="A40" s="215" t="s">
        <v>869</v>
      </c>
      <c r="B40" s="80"/>
      <c r="C40" s="80"/>
      <c r="D40" s="80"/>
      <c r="E40" s="81"/>
    </row>
    <row r="41" spans="1:5" ht="12.75">
      <c r="A41" s="441" t="s">
        <v>558</v>
      </c>
      <c r="B41" s="442"/>
      <c r="C41" s="442"/>
      <c r="D41" s="442"/>
      <c r="E41" s="443"/>
    </row>
    <row r="42" spans="1:5" ht="12.75">
      <c r="A42" s="444"/>
      <c r="B42" s="445"/>
      <c r="C42" s="445"/>
      <c r="D42" s="445"/>
      <c r="E42" s="446"/>
    </row>
    <row r="43" spans="1:5" ht="12.75">
      <c r="A43" s="444"/>
      <c r="B43" s="445"/>
      <c r="C43" s="445"/>
      <c r="D43" s="445"/>
      <c r="E43" s="446"/>
    </row>
    <row r="44" spans="1:5" ht="12.75">
      <c r="A44" s="444"/>
      <c r="B44" s="445"/>
      <c r="C44" s="445"/>
      <c r="D44" s="445"/>
      <c r="E44" s="446"/>
    </row>
    <row r="45" spans="1:5" ht="12.75">
      <c r="A45" s="444"/>
      <c r="B45" s="445"/>
      <c r="C45" s="445"/>
      <c r="D45" s="445"/>
      <c r="E45" s="446"/>
    </row>
    <row r="46" spans="1:5" ht="12.75">
      <c r="A46" s="444"/>
      <c r="B46" s="445"/>
      <c r="C46" s="445"/>
      <c r="D46" s="445"/>
      <c r="E46" s="446"/>
    </row>
    <row r="47" spans="1:5" ht="12.75">
      <c r="A47" s="444"/>
      <c r="B47" s="445"/>
      <c r="C47" s="445"/>
      <c r="D47" s="445"/>
      <c r="E47" s="446"/>
    </row>
    <row r="48" spans="1:5" ht="12.75">
      <c r="A48" s="444"/>
      <c r="B48" s="445"/>
      <c r="C48" s="445"/>
      <c r="D48" s="445"/>
      <c r="E48" s="446"/>
    </row>
    <row r="49" spans="1:5" ht="12.75">
      <c r="A49" s="444"/>
      <c r="B49" s="445"/>
      <c r="C49" s="445"/>
      <c r="D49" s="445"/>
      <c r="E49" s="446"/>
    </row>
    <row r="50" spans="1:5" ht="12.75">
      <c r="A50" s="444"/>
      <c r="B50" s="445"/>
      <c r="C50" s="445"/>
      <c r="D50" s="445"/>
      <c r="E50" s="446"/>
    </row>
    <row r="51" spans="1:5" ht="12.75">
      <c r="A51" s="444"/>
      <c r="B51" s="445"/>
      <c r="C51" s="445"/>
      <c r="D51" s="445"/>
      <c r="E51" s="446"/>
    </row>
    <row r="52" spans="1:5" ht="12.75">
      <c r="A52" s="444"/>
      <c r="B52" s="445"/>
      <c r="C52" s="445"/>
      <c r="D52" s="445"/>
      <c r="E52" s="446"/>
    </row>
    <row r="53" spans="1:5" ht="12.75">
      <c r="A53" s="444"/>
      <c r="B53" s="445"/>
      <c r="C53" s="445"/>
      <c r="D53" s="445"/>
      <c r="E53" s="446"/>
    </row>
    <row r="54" spans="1:5" ht="12.75">
      <c r="A54" s="444"/>
      <c r="B54" s="445"/>
      <c r="C54" s="445"/>
      <c r="D54" s="445"/>
      <c r="E54" s="446"/>
    </row>
    <row r="55" spans="1:5" ht="12.75">
      <c r="A55" s="447"/>
      <c r="B55" s="448"/>
      <c r="C55" s="448"/>
      <c r="D55" s="448"/>
      <c r="E55" s="415"/>
    </row>
    <row r="56" spans="1:5" ht="12.75">
      <c r="A56" s="82" t="s">
        <v>704</v>
      </c>
      <c r="B56" s="83"/>
      <c r="C56" s="83"/>
      <c r="D56" s="83"/>
      <c r="E56" s="84"/>
    </row>
    <row r="57" spans="1:5" ht="12.75">
      <c r="A57" s="441"/>
      <c r="B57" s="442"/>
      <c r="C57" s="442"/>
      <c r="D57" s="442"/>
      <c r="E57" s="443"/>
    </row>
    <row r="58" spans="1:5" ht="12.75">
      <c r="A58" s="444"/>
      <c r="B58" s="416"/>
      <c r="C58" s="416"/>
      <c r="D58" s="416"/>
      <c r="E58" s="446"/>
    </row>
    <row r="59" spans="1:5" ht="12.75">
      <c r="A59" s="444"/>
      <c r="B59" s="416"/>
      <c r="C59" s="416"/>
      <c r="D59" s="416"/>
      <c r="E59" s="446"/>
    </row>
    <row r="60" spans="1:5" ht="12.75">
      <c r="A60" s="444"/>
      <c r="B60" s="416"/>
      <c r="C60" s="416"/>
      <c r="D60" s="416"/>
      <c r="E60" s="446"/>
    </row>
    <row r="61" spans="1:5" ht="12.75">
      <c r="A61" s="444"/>
      <c r="B61" s="416"/>
      <c r="C61" s="416"/>
      <c r="D61" s="416"/>
      <c r="E61" s="446"/>
    </row>
    <row r="62" spans="1:5" ht="12.75">
      <c r="A62" s="444"/>
      <c r="B62" s="416"/>
      <c r="C62" s="416"/>
      <c r="D62" s="416"/>
      <c r="E62" s="446"/>
    </row>
    <row r="63" spans="1:5" ht="12.75">
      <c r="A63" s="444"/>
      <c r="B63" s="416"/>
      <c r="C63" s="416"/>
      <c r="D63" s="416"/>
      <c r="E63" s="446"/>
    </row>
    <row r="64" spans="1:5" ht="12.75">
      <c r="A64" s="444"/>
      <c r="B64" s="416"/>
      <c r="C64" s="416"/>
      <c r="D64" s="416"/>
      <c r="E64" s="446"/>
    </row>
    <row r="65" spans="1:5" ht="12.75">
      <c r="A65" s="444"/>
      <c r="B65" s="416"/>
      <c r="C65" s="416"/>
      <c r="D65" s="416"/>
      <c r="E65" s="446"/>
    </row>
    <row r="66" spans="1:5" ht="12.75">
      <c r="A66" s="444"/>
      <c r="B66" s="416"/>
      <c r="C66" s="416"/>
      <c r="D66" s="416"/>
      <c r="E66" s="446"/>
    </row>
    <row r="67" spans="1:5" ht="12.75">
      <c r="A67" s="444"/>
      <c r="B67" s="416"/>
      <c r="C67" s="416"/>
      <c r="D67" s="416"/>
      <c r="E67" s="446"/>
    </row>
    <row r="68" spans="1:5" ht="12.75">
      <c r="A68" s="444"/>
      <c r="B68" s="416"/>
      <c r="C68" s="416"/>
      <c r="D68" s="416"/>
      <c r="E68" s="446"/>
    </row>
    <row r="69" spans="1:5" ht="12.75">
      <c r="A69" s="444"/>
      <c r="B69" s="416"/>
      <c r="C69" s="416"/>
      <c r="D69" s="416"/>
      <c r="E69" s="446"/>
    </row>
    <row r="70" spans="1:5" ht="12.75">
      <c r="A70" s="444"/>
      <c r="B70" s="416"/>
      <c r="C70" s="416"/>
      <c r="D70" s="416"/>
      <c r="E70" s="446"/>
    </row>
    <row r="71" spans="1:5" ht="12.75">
      <c r="A71" s="444"/>
      <c r="B71" s="416"/>
      <c r="C71" s="416"/>
      <c r="D71" s="416"/>
      <c r="E71" s="446"/>
    </row>
    <row r="72" spans="1:5" ht="12.75">
      <c r="A72" s="447"/>
      <c r="B72" s="448"/>
      <c r="C72" s="448"/>
      <c r="D72" s="448"/>
      <c r="E72" s="415"/>
    </row>
    <row r="85" ht="15.75">
      <c r="A85" s="1"/>
    </row>
  </sheetData>
  <sheetProtection password="DBF3" sheet="1" objects="1" scenarios="1"/>
  <mergeCells count="7">
    <mergeCell ref="A36:B36"/>
    <mergeCell ref="A41:E55"/>
    <mergeCell ref="A57:E72"/>
    <mergeCell ref="A32:B32"/>
    <mergeCell ref="A33:B33"/>
    <mergeCell ref="A34:B34"/>
    <mergeCell ref="A35:B35"/>
  </mergeCells>
  <printOptions/>
  <pageMargins left="0.7480314960629921" right="0.7480314960629921" top="0.984251968503937" bottom="0.984251968503937" header="0.5118110236220472" footer="0.5118110236220472"/>
  <pageSetup fitToHeight="1" fitToWidth="1" horizontalDpi="600" verticalDpi="600" orientation="portrait" scale="83" r:id="rId1"/>
</worksheet>
</file>

<file path=xl/worksheets/sheet6.xml><?xml version="1.0" encoding="utf-8"?>
<worksheet xmlns="http://schemas.openxmlformats.org/spreadsheetml/2006/main" xmlns:r="http://schemas.openxmlformats.org/officeDocument/2006/relationships">
  <sheetPr codeName="Sheet1">
    <pageSetUpPr fitToPage="1"/>
  </sheetPr>
  <dimension ref="A1:F50"/>
  <sheetViews>
    <sheetView workbookViewId="0" topLeftCell="A1">
      <selection activeCell="A1" sqref="A1"/>
    </sheetView>
  </sheetViews>
  <sheetFormatPr defaultColWidth="9.00390625" defaultRowHeight="15"/>
  <cols>
    <col min="1" max="1" width="20.25390625" style="0" customWidth="1"/>
    <col min="2" max="2" width="11.375" style="0" customWidth="1"/>
    <col min="3" max="3" width="14.00390625" style="0" customWidth="1"/>
    <col min="4" max="4" width="12.375" style="0" customWidth="1"/>
    <col min="5" max="5" width="14.25390625" style="0" customWidth="1"/>
    <col min="6" max="6" width="11.125" style="0" customWidth="1"/>
  </cols>
  <sheetData>
    <row r="1" spans="1:6" ht="16.5">
      <c r="A1" s="41" t="s">
        <v>685</v>
      </c>
      <c r="B1" s="42"/>
      <c r="C1" s="3"/>
      <c r="D1" s="3"/>
      <c r="E1" s="3"/>
      <c r="F1" s="4"/>
    </row>
    <row r="2" spans="1:6" ht="16.5">
      <c r="A2" s="43"/>
      <c r="B2" s="27"/>
      <c r="C2" s="6"/>
      <c r="D2" s="6"/>
      <c r="E2" s="6"/>
      <c r="F2" s="7"/>
    </row>
    <row r="3" spans="1:6" ht="16.5">
      <c r="A3" s="43" t="s">
        <v>686</v>
      </c>
      <c r="B3" s="27"/>
      <c r="C3" s="6"/>
      <c r="D3" s="6"/>
      <c r="E3" s="6"/>
      <c r="F3" s="7"/>
    </row>
    <row r="4" spans="1:6" ht="15">
      <c r="A4" s="5"/>
      <c r="B4" s="6"/>
      <c r="C4" s="6"/>
      <c r="D4" s="6"/>
      <c r="E4" s="6"/>
      <c r="F4" s="7"/>
    </row>
    <row r="5" spans="1:6" ht="16.5">
      <c r="A5" s="43" t="s">
        <v>588</v>
      </c>
      <c r="B5" s="6"/>
      <c r="C5" s="6"/>
      <c r="D5" s="6"/>
      <c r="E5" s="6"/>
      <c r="F5" s="7"/>
    </row>
    <row r="6" spans="1:6" ht="15">
      <c r="A6" s="24" t="s">
        <v>872</v>
      </c>
      <c r="B6" s="6"/>
      <c r="C6" s="6"/>
      <c r="D6" s="6"/>
      <c r="E6" s="6"/>
      <c r="F6" s="7"/>
    </row>
    <row r="7" spans="1:6" ht="15">
      <c r="A7" s="5" t="s">
        <v>873</v>
      </c>
      <c r="B7" s="6"/>
      <c r="C7" s="6"/>
      <c r="D7" s="6"/>
      <c r="E7" s="6"/>
      <c r="F7" s="7"/>
    </row>
    <row r="8" spans="1:6" ht="15">
      <c r="A8" s="11" t="s">
        <v>541</v>
      </c>
      <c r="B8" s="3"/>
      <c r="C8" s="3"/>
      <c r="D8" s="3"/>
      <c r="E8" s="3"/>
      <c r="F8" s="4"/>
    </row>
    <row r="9" spans="1:6" ht="15">
      <c r="A9" s="5" t="s">
        <v>542</v>
      </c>
      <c r="B9" s="6"/>
      <c r="C9" s="6"/>
      <c r="D9" s="6"/>
      <c r="E9" s="6"/>
      <c r="F9" s="7"/>
    </row>
    <row r="10" spans="1:6" ht="15">
      <c r="A10" s="94" t="s">
        <v>589</v>
      </c>
      <c r="B10" s="216" t="s">
        <v>590</v>
      </c>
      <c r="C10" s="16"/>
      <c r="D10" s="15"/>
      <c r="E10" s="15"/>
      <c r="F10" s="17"/>
    </row>
    <row r="11" spans="1:6" ht="15">
      <c r="A11" s="33" t="s">
        <v>679</v>
      </c>
      <c r="B11" s="39"/>
      <c r="C11" s="34"/>
      <c r="D11" s="35" t="s">
        <v>680</v>
      </c>
      <c r="E11" s="34"/>
      <c r="F11" s="36"/>
    </row>
    <row r="12" spans="1:6" ht="15">
      <c r="A12" s="106"/>
      <c r="B12" s="91" t="s">
        <v>687</v>
      </c>
      <c r="C12" s="91" t="s">
        <v>688</v>
      </c>
      <c r="D12" s="191" t="s">
        <v>720</v>
      </c>
      <c r="E12" s="108"/>
      <c r="F12" s="111"/>
    </row>
    <row r="13" spans="1:6" ht="15">
      <c r="A13" s="21" t="s">
        <v>705</v>
      </c>
      <c r="B13" s="160">
        <f>434+12</f>
        <v>446</v>
      </c>
      <c r="C13" s="160">
        <f>292+12</f>
        <v>304</v>
      </c>
      <c r="D13" s="409">
        <f>+B13+C13</f>
        <v>750</v>
      </c>
      <c r="E13" s="98"/>
      <c r="F13" s="13"/>
    </row>
    <row r="14" spans="1:6" ht="15">
      <c r="A14" s="21" t="s">
        <v>706</v>
      </c>
      <c r="B14" s="160"/>
      <c r="C14" s="160"/>
      <c r="D14" s="409">
        <f>+B14+C14</f>
        <v>0</v>
      </c>
      <c r="E14" s="98"/>
      <c r="F14" s="13"/>
    </row>
    <row r="15" spans="1:6" ht="15">
      <c r="A15" s="21" t="s">
        <v>707</v>
      </c>
      <c r="B15" s="160"/>
      <c r="C15" s="160"/>
      <c r="D15" s="409">
        <f>+B15+C15</f>
        <v>0</v>
      </c>
      <c r="E15" s="39"/>
      <c r="F15" s="36"/>
    </row>
    <row r="16" spans="1:6" ht="15">
      <c r="A16" s="5"/>
      <c r="B16" s="20"/>
      <c r="C16" s="20"/>
      <c r="D16" s="20"/>
      <c r="E16" s="6"/>
      <c r="F16" s="4"/>
    </row>
    <row r="17" spans="1:6" ht="15">
      <c r="A17" s="25" t="s">
        <v>708</v>
      </c>
      <c r="B17" s="76"/>
      <c r="C17" s="76"/>
      <c r="D17" s="37"/>
      <c r="E17" s="76"/>
      <c r="F17" s="64"/>
    </row>
    <row r="18" spans="1:6" ht="15">
      <c r="A18" s="214" t="s">
        <v>874</v>
      </c>
      <c r="B18" s="6"/>
      <c r="C18" s="6"/>
      <c r="D18" s="20"/>
      <c r="E18" s="6"/>
      <c r="F18" s="7"/>
    </row>
    <row r="19" spans="1:6" ht="15">
      <c r="A19" s="215" t="s">
        <v>709</v>
      </c>
      <c r="B19" s="9"/>
      <c r="C19" s="9"/>
      <c r="D19" s="23"/>
      <c r="E19" s="9"/>
      <c r="F19" s="10"/>
    </row>
    <row r="20" spans="1:6" ht="15">
      <c r="A20" s="429" t="s">
        <v>559</v>
      </c>
      <c r="B20" s="411"/>
      <c r="C20" s="411"/>
      <c r="D20" s="411"/>
      <c r="E20" s="411"/>
      <c r="F20" s="449"/>
    </row>
    <row r="21" spans="1:6" ht="15">
      <c r="A21" s="450"/>
      <c r="B21" s="451"/>
      <c r="C21" s="451"/>
      <c r="D21" s="451"/>
      <c r="E21" s="451"/>
      <c r="F21" s="452"/>
    </row>
    <row r="22" spans="1:6" ht="15">
      <c r="A22" s="450"/>
      <c r="B22" s="451"/>
      <c r="C22" s="451"/>
      <c r="D22" s="451"/>
      <c r="E22" s="451"/>
      <c r="F22" s="452"/>
    </row>
    <row r="23" spans="1:6" ht="15">
      <c r="A23" s="450"/>
      <c r="B23" s="451"/>
      <c r="C23" s="451"/>
      <c r="D23" s="451"/>
      <c r="E23" s="451"/>
      <c r="F23" s="452"/>
    </row>
    <row r="24" spans="1:6" ht="15">
      <c r="A24" s="450"/>
      <c r="B24" s="451"/>
      <c r="C24" s="451"/>
      <c r="D24" s="451"/>
      <c r="E24" s="451"/>
      <c r="F24" s="452"/>
    </row>
    <row r="25" spans="1:6" ht="15">
      <c r="A25" s="450"/>
      <c r="B25" s="451"/>
      <c r="C25" s="451"/>
      <c r="D25" s="451"/>
      <c r="E25" s="451"/>
      <c r="F25" s="452"/>
    </row>
    <row r="26" spans="1:6" ht="15">
      <c r="A26" s="450"/>
      <c r="B26" s="451"/>
      <c r="C26" s="451"/>
      <c r="D26" s="451"/>
      <c r="E26" s="451"/>
      <c r="F26" s="452"/>
    </row>
    <row r="27" spans="1:6" ht="15">
      <c r="A27" s="450"/>
      <c r="B27" s="451"/>
      <c r="C27" s="451"/>
      <c r="D27" s="451"/>
      <c r="E27" s="451"/>
      <c r="F27" s="452"/>
    </row>
    <row r="28" spans="1:6" ht="15">
      <c r="A28" s="450"/>
      <c r="B28" s="451"/>
      <c r="C28" s="451"/>
      <c r="D28" s="451"/>
      <c r="E28" s="451"/>
      <c r="F28" s="452"/>
    </row>
    <row r="29" spans="1:6" ht="15">
      <c r="A29" s="450"/>
      <c r="B29" s="451"/>
      <c r="C29" s="451"/>
      <c r="D29" s="451"/>
      <c r="E29" s="451"/>
      <c r="F29" s="452"/>
    </row>
    <row r="30" spans="1:6" ht="15">
      <c r="A30" s="450"/>
      <c r="B30" s="451"/>
      <c r="C30" s="451"/>
      <c r="D30" s="451"/>
      <c r="E30" s="451"/>
      <c r="F30" s="452"/>
    </row>
    <row r="31" spans="1:6" ht="15">
      <c r="A31" s="450"/>
      <c r="B31" s="451"/>
      <c r="C31" s="451"/>
      <c r="D31" s="451"/>
      <c r="E31" s="451"/>
      <c r="F31" s="452"/>
    </row>
    <row r="32" spans="1:6" ht="15">
      <c r="A32" s="450"/>
      <c r="B32" s="451"/>
      <c r="C32" s="451"/>
      <c r="D32" s="451"/>
      <c r="E32" s="451"/>
      <c r="F32" s="452"/>
    </row>
    <row r="33" spans="1:6" ht="15">
      <c r="A33" s="453"/>
      <c r="B33" s="454"/>
      <c r="C33" s="454"/>
      <c r="D33" s="454"/>
      <c r="E33" s="454"/>
      <c r="F33" s="455"/>
    </row>
    <row r="34" spans="1:6" ht="15">
      <c r="A34" s="25" t="s">
        <v>704</v>
      </c>
      <c r="B34" s="12"/>
      <c r="C34" s="12"/>
      <c r="D34" s="12"/>
      <c r="E34" s="12"/>
      <c r="F34" s="22"/>
    </row>
    <row r="35" spans="1:6" ht="15">
      <c r="A35" s="429"/>
      <c r="B35" s="411"/>
      <c r="C35" s="411"/>
      <c r="D35" s="411"/>
      <c r="E35" s="411"/>
      <c r="F35" s="449"/>
    </row>
    <row r="36" spans="1:6" ht="15">
      <c r="A36" s="450"/>
      <c r="B36" s="456"/>
      <c r="C36" s="456"/>
      <c r="D36" s="456"/>
      <c r="E36" s="456"/>
      <c r="F36" s="452"/>
    </row>
    <row r="37" spans="1:6" ht="15">
      <c r="A37" s="450"/>
      <c r="B37" s="456"/>
      <c r="C37" s="456"/>
      <c r="D37" s="456"/>
      <c r="E37" s="456"/>
      <c r="F37" s="452"/>
    </row>
    <row r="38" spans="1:6" ht="15">
      <c r="A38" s="450"/>
      <c r="B38" s="456"/>
      <c r="C38" s="456"/>
      <c r="D38" s="456"/>
      <c r="E38" s="456"/>
      <c r="F38" s="452"/>
    </row>
    <row r="39" spans="1:6" ht="15">
      <c r="A39" s="450"/>
      <c r="B39" s="456"/>
      <c r="C39" s="456"/>
      <c r="D39" s="456"/>
      <c r="E39" s="456"/>
      <c r="F39" s="452"/>
    </row>
    <row r="40" spans="1:6" ht="15">
      <c r="A40" s="450"/>
      <c r="B40" s="456"/>
      <c r="C40" s="456"/>
      <c r="D40" s="456"/>
      <c r="E40" s="456"/>
      <c r="F40" s="452"/>
    </row>
    <row r="41" spans="1:6" ht="15">
      <c r="A41" s="450"/>
      <c r="B41" s="456"/>
      <c r="C41" s="456"/>
      <c r="D41" s="456"/>
      <c r="E41" s="456"/>
      <c r="F41" s="452"/>
    </row>
    <row r="42" spans="1:6" ht="15">
      <c r="A42" s="450"/>
      <c r="B42" s="456"/>
      <c r="C42" s="456"/>
      <c r="D42" s="456"/>
      <c r="E42" s="456"/>
      <c r="F42" s="452"/>
    </row>
    <row r="43" spans="1:6" ht="15">
      <c r="A43" s="450"/>
      <c r="B43" s="456"/>
      <c r="C43" s="456"/>
      <c r="D43" s="456"/>
      <c r="E43" s="456"/>
      <c r="F43" s="452"/>
    </row>
    <row r="44" spans="1:6" ht="15">
      <c r="A44" s="450"/>
      <c r="B44" s="456"/>
      <c r="C44" s="456"/>
      <c r="D44" s="456"/>
      <c r="E44" s="456"/>
      <c r="F44" s="452"/>
    </row>
    <row r="45" spans="1:6" ht="15">
      <c r="A45" s="450"/>
      <c r="B45" s="456"/>
      <c r="C45" s="456"/>
      <c r="D45" s="456"/>
      <c r="E45" s="456"/>
      <c r="F45" s="452"/>
    </row>
    <row r="46" spans="1:6" ht="15">
      <c r="A46" s="450"/>
      <c r="B46" s="456"/>
      <c r="C46" s="456"/>
      <c r="D46" s="456"/>
      <c r="E46" s="456"/>
      <c r="F46" s="452"/>
    </row>
    <row r="47" spans="1:6" ht="15">
      <c r="A47" s="450"/>
      <c r="B47" s="456"/>
      <c r="C47" s="456"/>
      <c r="D47" s="456"/>
      <c r="E47" s="456"/>
      <c r="F47" s="452"/>
    </row>
    <row r="48" spans="1:6" ht="15">
      <c r="A48" s="450"/>
      <c r="B48" s="456"/>
      <c r="C48" s="456"/>
      <c r="D48" s="456"/>
      <c r="E48" s="456"/>
      <c r="F48" s="452"/>
    </row>
    <row r="49" spans="1:6" ht="15">
      <c r="A49" s="450"/>
      <c r="B49" s="456"/>
      <c r="C49" s="456"/>
      <c r="D49" s="456"/>
      <c r="E49" s="456"/>
      <c r="F49" s="452"/>
    </row>
    <row r="50" spans="1:6" ht="15">
      <c r="A50" s="453"/>
      <c r="B50" s="454"/>
      <c r="C50" s="454"/>
      <c r="D50" s="454"/>
      <c r="E50" s="454"/>
      <c r="F50" s="455"/>
    </row>
  </sheetData>
  <sheetProtection password="DBF3" sheet="1" objects="1" scenarios="1"/>
  <mergeCells count="2">
    <mergeCell ref="A20:F33"/>
    <mergeCell ref="A35:F50"/>
  </mergeCells>
  <printOptions/>
  <pageMargins left="0.7480314960629921" right="0.7480314960629921" top="0.984251968503937" bottom="0.984251968503937" header="0.5118110236220472" footer="0.5118110236220472"/>
  <pageSetup fitToHeight="1" fitToWidth="1" horizontalDpi="600" verticalDpi="600" orientation="portrait" scale="98" r:id="rId1"/>
</worksheet>
</file>

<file path=xl/worksheets/sheet7.xml><?xml version="1.0" encoding="utf-8"?>
<worksheet xmlns="http://schemas.openxmlformats.org/spreadsheetml/2006/main" xmlns:r="http://schemas.openxmlformats.org/officeDocument/2006/relationships">
  <sheetPr codeName="Sheet6">
    <pageSetUpPr fitToPage="1"/>
  </sheetPr>
  <dimension ref="A1:G51"/>
  <sheetViews>
    <sheetView workbookViewId="0" topLeftCell="A1">
      <selection activeCell="A1" sqref="A1"/>
    </sheetView>
  </sheetViews>
  <sheetFormatPr defaultColWidth="9.00390625" defaultRowHeight="15"/>
  <cols>
    <col min="1" max="1" width="36.00390625" style="0" customWidth="1"/>
    <col min="2" max="2" width="3.375" style="0" hidden="1" customWidth="1"/>
    <col min="3" max="3" width="3.75390625" style="0" hidden="1" customWidth="1"/>
    <col min="4" max="4" width="13.00390625" style="0" customWidth="1"/>
    <col min="5" max="5" width="10.875" style="0" customWidth="1"/>
    <col min="6" max="6" width="22.75390625" style="0" customWidth="1"/>
  </cols>
  <sheetData>
    <row r="1" spans="1:6" ht="16.5">
      <c r="A1" s="41" t="s">
        <v>685</v>
      </c>
      <c r="B1" s="167"/>
      <c r="C1" s="167"/>
      <c r="D1" s="3"/>
      <c r="E1" s="3"/>
      <c r="F1" s="4"/>
    </row>
    <row r="2" spans="1:6" ht="15">
      <c r="A2" s="168"/>
      <c r="B2" s="165"/>
      <c r="C2" s="165"/>
      <c r="D2" s="6"/>
      <c r="E2" s="6"/>
      <c r="F2" s="7"/>
    </row>
    <row r="3" spans="1:6" ht="16.5">
      <c r="A3" s="43" t="s">
        <v>741</v>
      </c>
      <c r="B3" s="6"/>
      <c r="C3" s="6"/>
      <c r="D3" s="6"/>
      <c r="E3" s="6"/>
      <c r="F3" s="7"/>
    </row>
    <row r="4" spans="1:6" ht="15">
      <c r="A4" s="5"/>
      <c r="B4" s="6"/>
      <c r="C4" s="6"/>
      <c r="D4" s="6"/>
      <c r="E4" s="6"/>
      <c r="F4" s="7"/>
    </row>
    <row r="5" spans="1:6" ht="16.5">
      <c r="A5" s="43" t="s">
        <v>49</v>
      </c>
      <c r="B5" s="6"/>
      <c r="C5" s="6"/>
      <c r="D5" s="6"/>
      <c r="E5" s="6"/>
      <c r="F5" s="7"/>
    </row>
    <row r="6" spans="1:6" ht="15">
      <c r="A6" s="24" t="s">
        <v>377</v>
      </c>
      <c r="B6" s="6"/>
      <c r="C6" s="6"/>
      <c r="D6" s="6"/>
      <c r="E6" s="6"/>
      <c r="F6" s="7"/>
    </row>
    <row r="7" spans="1:7" ht="15">
      <c r="A7" s="168" t="s">
        <v>378</v>
      </c>
      <c r="B7" s="76"/>
      <c r="C7" s="6"/>
      <c r="D7" s="6"/>
      <c r="E7" s="6"/>
      <c r="F7" s="6"/>
      <c r="G7" s="168"/>
    </row>
    <row r="8" spans="1:6" ht="15">
      <c r="A8" s="5" t="s">
        <v>379</v>
      </c>
      <c r="B8" s="6"/>
      <c r="C8" s="6"/>
      <c r="D8" s="6"/>
      <c r="E8" s="6"/>
      <c r="F8" s="7"/>
    </row>
    <row r="9" spans="1:6" ht="15">
      <c r="A9" s="5" t="s">
        <v>380</v>
      </c>
      <c r="B9" s="6"/>
      <c r="C9" s="6"/>
      <c r="D9" s="6"/>
      <c r="E9" s="6"/>
      <c r="F9" s="7"/>
    </row>
    <row r="10" spans="1:6" ht="15">
      <c r="A10" s="168" t="s">
        <v>389</v>
      </c>
      <c r="B10" s="6"/>
      <c r="C10" s="6"/>
      <c r="D10" s="6"/>
      <c r="E10" s="6"/>
      <c r="F10" s="7"/>
    </row>
    <row r="11" spans="1:6" ht="15">
      <c r="A11" s="228" t="s">
        <v>388</v>
      </c>
      <c r="B11" s="9"/>
      <c r="C11" s="9"/>
      <c r="D11" s="218"/>
      <c r="E11" s="229" t="s">
        <v>383</v>
      </c>
      <c r="F11" s="202"/>
    </row>
    <row r="12" spans="1:6" ht="15">
      <c r="A12" s="222" t="s">
        <v>581</v>
      </c>
      <c r="B12" s="6"/>
      <c r="C12" s="6"/>
      <c r="D12" s="85" t="s">
        <v>381</v>
      </c>
      <c r="E12" s="85" t="s">
        <v>382</v>
      </c>
      <c r="F12" s="224"/>
    </row>
    <row r="13" spans="1:6" ht="15">
      <c r="A13" s="220" t="s">
        <v>516</v>
      </c>
      <c r="B13" s="100"/>
      <c r="C13" s="169"/>
      <c r="D13" s="301"/>
      <c r="E13" s="163"/>
      <c r="F13" s="226" t="s">
        <v>385</v>
      </c>
    </row>
    <row r="14" spans="1:6" ht="15">
      <c r="A14" s="217" t="s">
        <v>517</v>
      </c>
      <c r="B14" s="148"/>
      <c r="C14" s="148"/>
      <c r="D14" s="301"/>
      <c r="E14" s="163"/>
      <c r="F14" s="226" t="s">
        <v>385</v>
      </c>
    </row>
    <row r="15" spans="1:6" ht="15">
      <c r="A15" s="184" t="s">
        <v>582</v>
      </c>
      <c r="B15" s="6"/>
      <c r="C15" s="6"/>
      <c r="D15" s="85" t="s">
        <v>381</v>
      </c>
      <c r="E15" s="85" t="s">
        <v>382</v>
      </c>
      <c r="F15" s="223"/>
    </row>
    <row r="16" spans="1:6" ht="15">
      <c r="A16" s="219" t="s">
        <v>518</v>
      </c>
      <c r="B16" s="100"/>
      <c r="C16" s="169"/>
      <c r="D16" s="301"/>
      <c r="E16" s="163"/>
      <c r="F16" s="225" t="s">
        <v>384</v>
      </c>
    </row>
    <row r="17" spans="1:6" ht="15">
      <c r="A17" s="184" t="s">
        <v>583</v>
      </c>
      <c r="B17" s="6"/>
      <c r="C17" s="6"/>
      <c r="D17" s="85" t="s">
        <v>381</v>
      </c>
      <c r="E17" s="85" t="s">
        <v>382</v>
      </c>
      <c r="F17" s="105"/>
    </row>
    <row r="18" spans="1:6" ht="15">
      <c r="A18" s="220" t="s">
        <v>518</v>
      </c>
      <c r="B18" s="100"/>
      <c r="C18" s="169"/>
      <c r="D18" s="302">
        <v>97</v>
      </c>
      <c r="E18" s="164"/>
      <c r="F18" s="225" t="s">
        <v>384</v>
      </c>
    </row>
    <row r="19" spans="1:6" ht="15">
      <c r="A19" s="221"/>
      <c r="B19" s="3"/>
      <c r="C19" s="3"/>
      <c r="D19" s="3"/>
      <c r="E19" s="3"/>
      <c r="F19" s="4"/>
    </row>
    <row r="20" spans="1:6" ht="15">
      <c r="A20" s="25" t="s">
        <v>579</v>
      </c>
      <c r="B20" s="6"/>
      <c r="C20" s="6"/>
      <c r="D20" s="20"/>
      <c r="E20" s="6"/>
      <c r="F20" s="7"/>
    </row>
    <row r="21" spans="1:6" ht="15">
      <c r="A21" s="214" t="s">
        <v>47</v>
      </c>
      <c r="B21" s="6"/>
      <c r="C21" s="6"/>
      <c r="D21" s="20"/>
      <c r="E21" s="6"/>
      <c r="F21" s="7"/>
    </row>
    <row r="22" spans="1:6" ht="15">
      <c r="A22" s="215" t="s">
        <v>48</v>
      </c>
      <c r="B22" s="6"/>
      <c r="C22" s="6"/>
      <c r="D22" s="23"/>
      <c r="E22" s="9"/>
      <c r="F22" s="10"/>
    </row>
    <row r="23" spans="1:6" ht="15">
      <c r="A23" s="457" t="s">
        <v>560</v>
      </c>
      <c r="B23" s="458"/>
      <c r="C23" s="458"/>
      <c r="D23" s="458"/>
      <c r="E23" s="458"/>
      <c r="F23" s="459"/>
    </row>
    <row r="24" spans="1:6" ht="15">
      <c r="A24" s="457"/>
      <c r="B24" s="458"/>
      <c r="C24" s="458"/>
      <c r="D24" s="458"/>
      <c r="E24" s="458"/>
      <c r="F24" s="459"/>
    </row>
    <row r="25" spans="1:6" ht="15">
      <c r="A25" s="457"/>
      <c r="B25" s="458"/>
      <c r="C25" s="458"/>
      <c r="D25" s="458"/>
      <c r="E25" s="458"/>
      <c r="F25" s="459"/>
    </row>
    <row r="26" spans="1:6" ht="15">
      <c r="A26" s="457"/>
      <c r="B26" s="458"/>
      <c r="C26" s="458"/>
      <c r="D26" s="458"/>
      <c r="E26" s="458"/>
      <c r="F26" s="459"/>
    </row>
    <row r="27" spans="1:6" ht="15">
      <c r="A27" s="457"/>
      <c r="B27" s="458"/>
      <c r="C27" s="458"/>
      <c r="D27" s="458"/>
      <c r="E27" s="458"/>
      <c r="F27" s="459"/>
    </row>
    <row r="28" spans="1:6" ht="15">
      <c r="A28" s="457"/>
      <c r="B28" s="458"/>
      <c r="C28" s="458"/>
      <c r="D28" s="458"/>
      <c r="E28" s="458"/>
      <c r="F28" s="459"/>
    </row>
    <row r="29" spans="1:6" ht="15">
      <c r="A29" s="457"/>
      <c r="B29" s="458"/>
      <c r="C29" s="458"/>
      <c r="D29" s="458"/>
      <c r="E29" s="458"/>
      <c r="F29" s="459"/>
    </row>
    <row r="30" spans="1:6" ht="15">
      <c r="A30" s="457"/>
      <c r="B30" s="458"/>
      <c r="C30" s="458"/>
      <c r="D30" s="458"/>
      <c r="E30" s="458"/>
      <c r="F30" s="459"/>
    </row>
    <row r="31" spans="1:6" ht="15">
      <c r="A31" s="432"/>
      <c r="B31" s="433"/>
      <c r="C31" s="433"/>
      <c r="D31" s="433"/>
      <c r="E31" s="433"/>
      <c r="F31" s="434"/>
    </row>
    <row r="32" spans="1:6" ht="15">
      <c r="A32" s="25" t="s">
        <v>580</v>
      </c>
      <c r="B32" s="6"/>
      <c r="C32" s="6"/>
      <c r="D32" s="6"/>
      <c r="E32" s="6"/>
      <c r="F32" s="7"/>
    </row>
    <row r="33" spans="1:6" ht="15">
      <c r="A33" s="25" t="s">
        <v>710</v>
      </c>
      <c r="B33" s="6"/>
      <c r="C33" s="6"/>
      <c r="D33" s="6"/>
      <c r="E33" s="6"/>
      <c r="F33" s="7"/>
    </row>
    <row r="34" spans="1:6" ht="15">
      <c r="A34" s="441"/>
      <c r="B34" s="430"/>
      <c r="C34" s="430"/>
      <c r="D34" s="430"/>
      <c r="E34" s="430"/>
      <c r="F34" s="431"/>
    </row>
    <row r="35" spans="1:6" ht="15">
      <c r="A35" s="457"/>
      <c r="B35" s="458"/>
      <c r="C35" s="458"/>
      <c r="D35" s="458"/>
      <c r="E35" s="458"/>
      <c r="F35" s="459"/>
    </row>
    <row r="36" spans="1:6" ht="15">
      <c r="A36" s="457"/>
      <c r="B36" s="458"/>
      <c r="C36" s="458"/>
      <c r="D36" s="458"/>
      <c r="E36" s="458"/>
      <c r="F36" s="459"/>
    </row>
    <row r="37" spans="1:6" ht="15">
      <c r="A37" s="457"/>
      <c r="B37" s="458"/>
      <c r="C37" s="458"/>
      <c r="D37" s="458"/>
      <c r="E37" s="458"/>
      <c r="F37" s="459"/>
    </row>
    <row r="38" spans="1:6" ht="15">
      <c r="A38" s="457"/>
      <c r="B38" s="458"/>
      <c r="C38" s="458"/>
      <c r="D38" s="458"/>
      <c r="E38" s="458"/>
      <c r="F38" s="459"/>
    </row>
    <row r="39" spans="1:6" ht="15">
      <c r="A39" s="457"/>
      <c r="B39" s="458"/>
      <c r="C39" s="458"/>
      <c r="D39" s="458"/>
      <c r="E39" s="458"/>
      <c r="F39" s="459"/>
    </row>
    <row r="40" spans="1:6" ht="15">
      <c r="A40" s="457"/>
      <c r="B40" s="458"/>
      <c r="C40" s="458"/>
      <c r="D40" s="458"/>
      <c r="E40" s="458"/>
      <c r="F40" s="459"/>
    </row>
    <row r="41" spans="1:6" ht="15">
      <c r="A41" s="457"/>
      <c r="B41" s="458"/>
      <c r="C41" s="458"/>
      <c r="D41" s="458"/>
      <c r="E41" s="458"/>
      <c r="F41" s="459"/>
    </row>
    <row r="42" spans="1:6" ht="15">
      <c r="A42" s="457"/>
      <c r="B42" s="458"/>
      <c r="C42" s="458"/>
      <c r="D42" s="458"/>
      <c r="E42" s="458"/>
      <c r="F42" s="459"/>
    </row>
    <row r="43" spans="1:6" ht="15">
      <c r="A43" s="457"/>
      <c r="B43" s="458"/>
      <c r="C43" s="458"/>
      <c r="D43" s="458"/>
      <c r="E43" s="458"/>
      <c r="F43" s="459"/>
    </row>
    <row r="44" spans="1:6" ht="15">
      <c r="A44" s="457"/>
      <c r="B44" s="458"/>
      <c r="C44" s="458"/>
      <c r="D44" s="458"/>
      <c r="E44" s="458"/>
      <c r="F44" s="459"/>
    </row>
    <row r="45" spans="1:6" ht="15">
      <c r="A45" s="457"/>
      <c r="B45" s="458"/>
      <c r="C45" s="458"/>
      <c r="D45" s="458"/>
      <c r="E45" s="458"/>
      <c r="F45" s="459"/>
    </row>
    <row r="46" spans="1:6" ht="15">
      <c r="A46" s="457"/>
      <c r="B46" s="458"/>
      <c r="C46" s="458"/>
      <c r="D46" s="458"/>
      <c r="E46" s="458"/>
      <c r="F46" s="459"/>
    </row>
    <row r="47" spans="1:6" ht="15">
      <c r="A47" s="457"/>
      <c r="B47" s="458"/>
      <c r="C47" s="458"/>
      <c r="D47" s="458"/>
      <c r="E47" s="458"/>
      <c r="F47" s="459"/>
    </row>
    <row r="48" spans="1:6" ht="15">
      <c r="A48" s="457"/>
      <c r="B48" s="458"/>
      <c r="C48" s="458"/>
      <c r="D48" s="458"/>
      <c r="E48" s="458"/>
      <c r="F48" s="459"/>
    </row>
    <row r="49" spans="1:6" ht="15">
      <c r="A49" s="457"/>
      <c r="B49" s="458"/>
      <c r="C49" s="458"/>
      <c r="D49" s="458"/>
      <c r="E49" s="458"/>
      <c r="F49" s="459"/>
    </row>
    <row r="50" spans="1:6" ht="15">
      <c r="A50" s="457"/>
      <c r="B50" s="458"/>
      <c r="C50" s="458"/>
      <c r="D50" s="458"/>
      <c r="E50" s="458"/>
      <c r="F50" s="459"/>
    </row>
    <row r="51" spans="1:6" ht="15">
      <c r="A51" s="432"/>
      <c r="B51" s="433"/>
      <c r="C51" s="433"/>
      <c r="D51" s="433"/>
      <c r="E51" s="433"/>
      <c r="F51" s="434"/>
    </row>
  </sheetData>
  <sheetProtection password="DBF3" sheet="1" objects="1" scenarios="1"/>
  <mergeCells count="2">
    <mergeCell ref="A23:F31"/>
    <mergeCell ref="A34:F51"/>
  </mergeCells>
  <printOptions/>
  <pageMargins left="0.7480314960629921" right="0.7480314960629921" top="0.984251968503937" bottom="0.984251968503937" header="0.5118110236220472" footer="0.5118110236220472"/>
  <pageSetup fitToHeight="1" fitToWidth="1" horizontalDpi="600" verticalDpi="600" orientation="portrait" scale="89" r:id="rId2"/>
  <drawing r:id="rId1"/>
</worksheet>
</file>

<file path=xl/worksheets/sheet8.xml><?xml version="1.0" encoding="utf-8"?>
<worksheet xmlns="http://schemas.openxmlformats.org/spreadsheetml/2006/main" xmlns:r="http://schemas.openxmlformats.org/officeDocument/2006/relationships">
  <sheetPr codeName="Sheet8">
    <pageSetUpPr fitToPage="1"/>
  </sheetPr>
  <dimension ref="A1:F45"/>
  <sheetViews>
    <sheetView workbookViewId="0" topLeftCell="A1">
      <selection activeCell="A1" sqref="A1"/>
    </sheetView>
  </sheetViews>
  <sheetFormatPr defaultColWidth="9.00390625" defaultRowHeight="15"/>
  <cols>
    <col min="1" max="1" width="20.875" style="0" customWidth="1"/>
    <col min="2" max="2" width="13.125" style="0" customWidth="1"/>
    <col min="3" max="3" width="14.00390625" style="0" customWidth="1"/>
    <col min="4" max="4" width="11.00390625" style="0" customWidth="1"/>
    <col min="5" max="5" width="14.25390625" style="0" customWidth="1"/>
  </cols>
  <sheetData>
    <row r="1" spans="1:6" ht="16.5">
      <c r="A1" s="41" t="s">
        <v>685</v>
      </c>
      <c r="B1" s="167"/>
      <c r="C1" s="3"/>
      <c r="D1" s="3"/>
      <c r="E1" s="3"/>
      <c r="F1" s="4"/>
    </row>
    <row r="2" spans="1:6" ht="15">
      <c r="A2" s="5"/>
      <c r="B2" s="6"/>
      <c r="C2" s="6"/>
      <c r="D2" s="6"/>
      <c r="E2" s="6"/>
      <c r="F2" s="7"/>
    </row>
    <row r="3" spans="1:6" ht="16.5">
      <c r="A3" s="43" t="s">
        <v>741</v>
      </c>
      <c r="B3" s="6"/>
      <c r="C3" s="6"/>
      <c r="D3" s="6"/>
      <c r="E3" s="6"/>
      <c r="F3" s="7"/>
    </row>
    <row r="4" spans="1:6" ht="15">
      <c r="A4" s="5"/>
      <c r="B4" s="6"/>
      <c r="C4" s="6"/>
      <c r="D4" s="6"/>
      <c r="E4" s="6"/>
      <c r="F4" s="7"/>
    </row>
    <row r="5" spans="1:6" ht="16.5">
      <c r="A5" s="43" t="s">
        <v>538</v>
      </c>
      <c r="B5" s="6"/>
      <c r="C5" s="6"/>
      <c r="D5" s="6"/>
      <c r="E5" s="6"/>
      <c r="F5" s="7"/>
    </row>
    <row r="6" spans="1:6" ht="15">
      <c r="A6" s="24" t="s">
        <v>386</v>
      </c>
      <c r="B6" s="6"/>
      <c r="C6" s="6"/>
      <c r="D6" s="6"/>
      <c r="E6" s="6"/>
      <c r="F6" s="7"/>
    </row>
    <row r="7" spans="1:6" ht="15">
      <c r="A7" s="11" t="s">
        <v>539</v>
      </c>
      <c r="B7" s="3"/>
      <c r="C7" s="3"/>
      <c r="D7" s="3"/>
      <c r="E7" s="3"/>
      <c r="F7" s="4"/>
    </row>
    <row r="8" spans="1:6" ht="15">
      <c r="A8" s="235" t="s">
        <v>540</v>
      </c>
      <c r="B8" s="6"/>
      <c r="C8" s="6"/>
      <c r="D8" s="6"/>
      <c r="E8" s="6"/>
      <c r="F8" s="7"/>
    </row>
    <row r="9" spans="1:6" ht="15">
      <c r="A9" s="8" t="s">
        <v>543</v>
      </c>
      <c r="B9" s="9"/>
      <c r="C9" s="9"/>
      <c r="D9" s="9"/>
      <c r="E9" s="9"/>
      <c r="F9" s="10"/>
    </row>
    <row r="10" spans="1:6" ht="15">
      <c r="A10" s="25" t="s">
        <v>406</v>
      </c>
      <c r="B10" s="6"/>
      <c r="C10" s="6"/>
      <c r="D10" s="6"/>
      <c r="E10" s="6"/>
      <c r="F10" s="7"/>
    </row>
    <row r="11" spans="1:6" ht="15">
      <c r="A11" s="25" t="s">
        <v>407</v>
      </c>
      <c r="B11" s="6"/>
      <c r="C11" s="6"/>
      <c r="D11" s="6"/>
      <c r="E11" s="6"/>
      <c r="F11" s="7"/>
    </row>
    <row r="12" spans="1:6" ht="15">
      <c r="A12" s="25" t="s">
        <v>408</v>
      </c>
      <c r="B12" s="6"/>
      <c r="C12" s="6"/>
      <c r="D12" s="6"/>
      <c r="E12" s="6"/>
      <c r="F12" s="10"/>
    </row>
    <row r="13" spans="1:6" ht="15">
      <c r="A13" s="236" t="s">
        <v>575</v>
      </c>
      <c r="B13" s="89" t="s">
        <v>387</v>
      </c>
      <c r="C13" s="15"/>
      <c r="D13" s="15"/>
      <c r="E13" s="15"/>
      <c r="F13" s="17"/>
    </row>
    <row r="14" spans="1:6" ht="15">
      <c r="A14" s="18"/>
      <c r="B14" s="39"/>
      <c r="C14" s="34"/>
      <c r="D14" s="70" t="s">
        <v>680</v>
      </c>
      <c r="E14" s="34"/>
      <c r="F14" s="36"/>
    </row>
    <row r="15" spans="1:6" ht="15">
      <c r="A15" s="97" t="s">
        <v>679</v>
      </c>
      <c r="B15" s="28" t="s">
        <v>713</v>
      </c>
      <c r="C15" s="28" t="s">
        <v>712</v>
      </c>
      <c r="D15" s="28" t="s">
        <v>720</v>
      </c>
      <c r="E15" s="28" t="s">
        <v>711</v>
      </c>
      <c r="F15" s="107"/>
    </row>
    <row r="16" spans="1:6" ht="30">
      <c r="A16" s="231" t="s">
        <v>390</v>
      </c>
      <c r="B16" s="161"/>
      <c r="C16" s="161"/>
      <c r="D16" s="161">
        <f>IF((B17+C17)=0,"",+(MMULT(B17,B16)+MMULT(C17,C16))/SUM(B17,C17))</f>
      </c>
      <c r="E16" s="162">
        <v>0</v>
      </c>
      <c r="F16" s="105"/>
    </row>
    <row r="17" spans="1:6" ht="30">
      <c r="A17" s="230" t="s">
        <v>391</v>
      </c>
      <c r="B17" s="163"/>
      <c r="C17" s="163"/>
      <c r="D17" s="163">
        <f>SUM(B17,C17)</f>
        <v>0</v>
      </c>
      <c r="E17" s="163">
        <v>0</v>
      </c>
      <c r="F17" s="106"/>
    </row>
    <row r="18" spans="1:6" ht="15">
      <c r="A18" s="236" t="s">
        <v>576</v>
      </c>
      <c r="B18" s="89" t="s">
        <v>423</v>
      </c>
      <c r="C18" s="15"/>
      <c r="D18" s="15"/>
      <c r="E18" s="15"/>
      <c r="F18" s="17"/>
    </row>
    <row r="19" spans="1:6" ht="15">
      <c r="A19" s="237" t="s">
        <v>577</v>
      </c>
      <c r="B19" s="92" t="s">
        <v>387</v>
      </c>
      <c r="C19" s="34"/>
      <c r="D19" s="70"/>
      <c r="E19" s="34"/>
      <c r="F19" s="36"/>
    </row>
    <row r="20" spans="1:6" ht="15">
      <c r="A20" s="97" t="s">
        <v>679</v>
      </c>
      <c r="B20" s="28" t="s">
        <v>713</v>
      </c>
      <c r="C20" s="28" t="s">
        <v>712</v>
      </c>
      <c r="D20" s="28" t="s">
        <v>720</v>
      </c>
      <c r="E20" s="28" t="s">
        <v>711</v>
      </c>
      <c r="F20" s="107"/>
    </row>
    <row r="21" spans="1:6" ht="30">
      <c r="A21" s="231" t="s">
        <v>390</v>
      </c>
      <c r="B21" s="161"/>
      <c r="C21" s="161"/>
      <c r="D21" s="161">
        <f>IF((B22+C22)=0,"",+(MMULT(B22,B21)+MMULT(C22,C21))/SUM(B22,C22))</f>
      </c>
      <c r="E21" s="162">
        <v>0</v>
      </c>
      <c r="F21" s="105"/>
    </row>
    <row r="22" spans="1:6" ht="30">
      <c r="A22" s="230" t="s">
        <v>391</v>
      </c>
      <c r="B22" s="163"/>
      <c r="C22" s="163"/>
      <c r="D22" s="163">
        <f>SUM(B22,C22)</f>
        <v>0</v>
      </c>
      <c r="E22" s="163">
        <v>0</v>
      </c>
      <c r="F22" s="106"/>
    </row>
    <row r="23" spans="1:6" ht="15">
      <c r="A23" s="236" t="s">
        <v>578</v>
      </c>
      <c r="B23" s="89"/>
      <c r="C23" s="15"/>
      <c r="D23" s="15"/>
      <c r="E23" s="15"/>
      <c r="F23" s="17"/>
    </row>
    <row r="24" spans="1:6" ht="15">
      <c r="A24" s="18"/>
      <c r="B24" s="92" t="s">
        <v>387</v>
      </c>
      <c r="C24" s="34"/>
      <c r="D24" s="70"/>
      <c r="E24" s="34"/>
      <c r="F24" s="36"/>
    </row>
    <row r="25" spans="1:6" ht="15">
      <c r="A25" s="97" t="s">
        <v>679</v>
      </c>
      <c r="B25" s="28" t="s">
        <v>713</v>
      </c>
      <c r="C25" s="28" t="s">
        <v>712</v>
      </c>
      <c r="D25" s="28" t="s">
        <v>720</v>
      </c>
      <c r="E25" s="28" t="s">
        <v>711</v>
      </c>
      <c r="F25" s="107"/>
    </row>
    <row r="26" spans="1:6" ht="30">
      <c r="A26" s="231" t="s">
        <v>390</v>
      </c>
      <c r="B26" s="161"/>
      <c r="C26" s="161"/>
      <c r="D26" s="161">
        <f>IF((B27+C27)=0,"",+(MMULT(B27,B26)+MMULT(C27,C26))/SUM(B27,C27))</f>
      </c>
      <c r="E26" s="162">
        <v>0</v>
      </c>
      <c r="F26" s="105"/>
    </row>
    <row r="27" spans="1:6" ht="30">
      <c r="A27" s="230" t="s">
        <v>391</v>
      </c>
      <c r="B27" s="163"/>
      <c r="C27" s="163"/>
      <c r="D27" s="163">
        <f>SUM(B27,C27)</f>
        <v>0</v>
      </c>
      <c r="E27" s="163">
        <v>0</v>
      </c>
      <c r="F27" s="106"/>
    </row>
    <row r="28" spans="1:6" ht="15">
      <c r="A28" s="11"/>
      <c r="B28" s="238"/>
      <c r="C28" s="238"/>
      <c r="D28" s="238"/>
      <c r="E28" s="238"/>
      <c r="F28" s="239"/>
    </row>
    <row r="29" spans="1:6" ht="15">
      <c r="A29" s="79" t="s">
        <v>409</v>
      </c>
      <c r="B29" s="240"/>
      <c r="C29" s="240"/>
      <c r="D29" s="240"/>
      <c r="E29" s="240"/>
      <c r="F29" s="241"/>
    </row>
    <row r="30" spans="1:6" ht="15">
      <c r="A30" s="441"/>
      <c r="B30" s="460"/>
      <c r="C30" s="460"/>
      <c r="D30" s="460"/>
      <c r="E30" s="460"/>
      <c r="F30" s="461"/>
    </row>
    <row r="31" spans="1:6" ht="15">
      <c r="A31" s="462"/>
      <c r="B31" s="463"/>
      <c r="C31" s="463"/>
      <c r="D31" s="463"/>
      <c r="E31" s="463"/>
      <c r="F31" s="464"/>
    </row>
    <row r="32" spans="1:6" ht="15">
      <c r="A32" s="462"/>
      <c r="B32" s="463"/>
      <c r="C32" s="463"/>
      <c r="D32" s="463"/>
      <c r="E32" s="463"/>
      <c r="F32" s="464"/>
    </row>
    <row r="33" spans="1:6" ht="15">
      <c r="A33" s="462"/>
      <c r="B33" s="463"/>
      <c r="C33" s="463"/>
      <c r="D33" s="463"/>
      <c r="E33" s="463"/>
      <c r="F33" s="464"/>
    </row>
    <row r="34" spans="1:6" ht="15">
      <c r="A34" s="462"/>
      <c r="B34" s="463"/>
      <c r="C34" s="463"/>
      <c r="D34" s="463"/>
      <c r="E34" s="463"/>
      <c r="F34" s="464"/>
    </row>
    <row r="35" spans="1:6" ht="15">
      <c r="A35" s="462"/>
      <c r="B35" s="463"/>
      <c r="C35" s="463"/>
      <c r="D35" s="463"/>
      <c r="E35" s="463"/>
      <c r="F35" s="464"/>
    </row>
    <row r="36" spans="1:6" ht="15">
      <c r="A36" s="462"/>
      <c r="B36" s="463"/>
      <c r="C36" s="463"/>
      <c r="D36" s="463"/>
      <c r="E36" s="463"/>
      <c r="F36" s="464"/>
    </row>
    <row r="37" spans="1:6" ht="15">
      <c r="A37" s="462"/>
      <c r="B37" s="463"/>
      <c r="C37" s="463"/>
      <c r="D37" s="463"/>
      <c r="E37" s="463"/>
      <c r="F37" s="464"/>
    </row>
    <row r="38" spans="1:6" ht="15">
      <c r="A38" s="462"/>
      <c r="B38" s="463"/>
      <c r="C38" s="463"/>
      <c r="D38" s="463"/>
      <c r="E38" s="463"/>
      <c r="F38" s="464"/>
    </row>
    <row r="39" spans="1:6" ht="15">
      <c r="A39" s="462"/>
      <c r="B39" s="463"/>
      <c r="C39" s="463"/>
      <c r="D39" s="463"/>
      <c r="E39" s="463"/>
      <c r="F39" s="464"/>
    </row>
    <row r="40" spans="1:6" ht="15">
      <c r="A40" s="462"/>
      <c r="B40" s="463"/>
      <c r="C40" s="463"/>
      <c r="D40" s="463"/>
      <c r="E40" s="463"/>
      <c r="F40" s="464"/>
    </row>
    <row r="41" spans="1:6" ht="15">
      <c r="A41" s="462"/>
      <c r="B41" s="463"/>
      <c r="C41" s="463"/>
      <c r="D41" s="463"/>
      <c r="E41" s="463"/>
      <c r="F41" s="464"/>
    </row>
    <row r="42" spans="1:6" ht="15">
      <c r="A42" s="462"/>
      <c r="B42" s="463"/>
      <c r="C42" s="463"/>
      <c r="D42" s="463"/>
      <c r="E42" s="463"/>
      <c r="F42" s="464"/>
    </row>
    <row r="43" spans="1:6" ht="15">
      <c r="A43" s="462"/>
      <c r="B43" s="463"/>
      <c r="C43" s="463"/>
      <c r="D43" s="463"/>
      <c r="E43" s="463"/>
      <c r="F43" s="464"/>
    </row>
    <row r="44" spans="1:6" ht="15">
      <c r="A44" s="462"/>
      <c r="B44" s="463"/>
      <c r="C44" s="463"/>
      <c r="D44" s="463"/>
      <c r="E44" s="463"/>
      <c r="F44" s="464"/>
    </row>
    <row r="45" spans="1:6" ht="15">
      <c r="A45" s="465"/>
      <c r="B45" s="466"/>
      <c r="C45" s="466"/>
      <c r="D45" s="466"/>
      <c r="E45" s="466"/>
      <c r="F45" s="467"/>
    </row>
  </sheetData>
  <sheetProtection password="DBF3" sheet="1" objects="1" scenarios="1"/>
  <mergeCells count="1">
    <mergeCell ref="A30:F45"/>
  </mergeCells>
  <printOptions/>
  <pageMargins left="0.7480314960629921" right="0.7480314960629921" top="0.984251968503937" bottom="0.984251968503937" header="0.5118110236220472" footer="0.5118110236220472"/>
  <pageSetup fitToHeight="1" fitToWidth="1"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5111">
    <pageSetUpPr fitToPage="1"/>
  </sheetPr>
  <dimension ref="A1:E46"/>
  <sheetViews>
    <sheetView workbookViewId="0" topLeftCell="A1">
      <selection activeCell="A1" sqref="A1"/>
    </sheetView>
  </sheetViews>
  <sheetFormatPr defaultColWidth="9.00390625" defaultRowHeight="15"/>
  <cols>
    <col min="1" max="1" width="31.625" style="0" customWidth="1"/>
    <col min="2" max="2" width="11.375" style="0" customWidth="1"/>
    <col min="3" max="3" width="14.00390625" style="0" customWidth="1"/>
    <col min="4" max="4" width="11.00390625" style="0" customWidth="1"/>
    <col min="5" max="5" width="14.125" style="0" customWidth="1"/>
  </cols>
  <sheetData>
    <row r="1" spans="1:5" ht="16.5">
      <c r="A1" s="41" t="s">
        <v>685</v>
      </c>
      <c r="B1" s="3"/>
      <c r="C1" s="3"/>
      <c r="D1" s="3"/>
      <c r="E1" s="4"/>
    </row>
    <row r="2" spans="1:5" ht="16.5">
      <c r="A2" s="43"/>
      <c r="B2" s="6"/>
      <c r="C2" s="6"/>
      <c r="D2" s="6"/>
      <c r="E2" s="7"/>
    </row>
    <row r="3" spans="1:5" ht="16.5">
      <c r="A3" s="43" t="s">
        <v>450</v>
      </c>
      <c r="B3" s="6"/>
      <c r="C3" s="6"/>
      <c r="D3" s="6"/>
      <c r="E3" s="7"/>
    </row>
    <row r="4" spans="1:5" ht="15">
      <c r="A4" s="5"/>
      <c r="B4" s="6"/>
      <c r="C4" s="6"/>
      <c r="D4" s="6"/>
      <c r="E4" s="7"/>
    </row>
    <row r="5" spans="1:5" ht="16.5">
      <c r="A5" s="43" t="s">
        <v>766</v>
      </c>
      <c r="B5" s="6"/>
      <c r="C5" s="6"/>
      <c r="D5" s="6"/>
      <c r="E5" s="7"/>
    </row>
    <row r="6" spans="1:5" ht="15">
      <c r="A6" s="24" t="s">
        <v>765</v>
      </c>
      <c r="B6" s="6"/>
      <c r="C6" s="6"/>
      <c r="D6" s="6"/>
      <c r="E6" s="7"/>
    </row>
    <row r="7" spans="1:5" ht="15">
      <c r="A7" s="5" t="s">
        <v>764</v>
      </c>
      <c r="B7" s="6"/>
      <c r="C7" s="6"/>
      <c r="D7" s="6"/>
      <c r="E7" s="7"/>
    </row>
    <row r="8" spans="1:5" ht="15">
      <c r="A8" s="168" t="s">
        <v>763</v>
      </c>
      <c r="B8" s="6"/>
      <c r="C8" s="6"/>
      <c r="D8" s="6"/>
      <c r="E8" s="7"/>
    </row>
    <row r="9" spans="1:5" ht="15">
      <c r="A9" s="8" t="s">
        <v>762</v>
      </c>
      <c r="B9" s="6"/>
      <c r="C9" s="6"/>
      <c r="D9" s="6"/>
      <c r="E9" s="7"/>
    </row>
    <row r="10" spans="1:5" ht="15">
      <c r="A10" s="295" t="s">
        <v>452</v>
      </c>
      <c r="B10" s="290"/>
      <c r="C10" s="290"/>
      <c r="D10" s="290"/>
      <c r="E10" s="291"/>
    </row>
    <row r="11" spans="1:5" ht="15">
      <c r="A11" s="292" t="s">
        <v>451</v>
      </c>
      <c r="B11" s="293"/>
      <c r="C11" s="293"/>
      <c r="D11" s="293"/>
      <c r="E11" s="294"/>
    </row>
    <row r="12" spans="1:5" ht="15">
      <c r="A12" s="340" t="s">
        <v>453</v>
      </c>
      <c r="B12" s="89" t="s">
        <v>454</v>
      </c>
      <c r="C12" s="341"/>
      <c r="D12" s="89"/>
      <c r="E12" s="342"/>
    </row>
    <row r="13" spans="1:5" ht="15">
      <c r="A13" s="35" t="s">
        <v>679</v>
      </c>
      <c r="B13" s="343"/>
      <c r="C13" s="35" t="s">
        <v>680</v>
      </c>
      <c r="D13" s="344"/>
      <c r="E13" s="187"/>
    </row>
    <row r="14" spans="1:5" ht="27">
      <c r="A14" s="345"/>
      <c r="B14" s="346"/>
      <c r="C14" s="370" t="s">
        <v>598</v>
      </c>
      <c r="D14" s="347"/>
      <c r="E14" s="348"/>
    </row>
    <row r="15" spans="1:5" ht="15">
      <c r="A15" s="349" t="s">
        <v>455</v>
      </c>
      <c r="B15" s="350" t="s">
        <v>424</v>
      </c>
      <c r="C15" s="351"/>
      <c r="D15" s="352"/>
      <c r="E15" s="353"/>
    </row>
    <row r="16" spans="1:5" ht="15">
      <c r="A16" s="349" t="s">
        <v>456</v>
      </c>
      <c r="B16" s="350" t="s">
        <v>424</v>
      </c>
      <c r="C16" s="351"/>
      <c r="D16" s="352"/>
      <c r="E16" s="353"/>
    </row>
    <row r="17" spans="1:5" ht="15">
      <c r="A17" s="354"/>
      <c r="B17" s="355"/>
      <c r="C17" s="356"/>
      <c r="D17" s="355"/>
      <c r="E17" s="357"/>
    </row>
    <row r="18" spans="1:5" ht="15">
      <c r="A18" s="281"/>
      <c r="B18" s="282"/>
      <c r="C18" s="282"/>
      <c r="D18" s="282"/>
      <c r="E18" s="358"/>
    </row>
    <row r="19" spans="1:5" ht="15">
      <c r="A19" s="359" t="s">
        <v>457</v>
      </c>
      <c r="B19" s="282"/>
      <c r="C19" s="282"/>
      <c r="D19" s="282"/>
      <c r="E19" s="283"/>
    </row>
    <row r="20" spans="1:5" ht="15">
      <c r="A20" s="354"/>
      <c r="B20" s="360"/>
      <c r="C20" s="360"/>
      <c r="D20" s="360"/>
      <c r="E20" s="361"/>
    </row>
    <row r="21" spans="1:5" ht="15">
      <c r="A21" s="468"/>
      <c r="B21" s="430"/>
      <c r="C21" s="430"/>
      <c r="D21" s="430"/>
      <c r="E21" s="431"/>
    </row>
    <row r="22" spans="1:5" ht="15">
      <c r="A22" s="457"/>
      <c r="B22" s="469"/>
      <c r="C22" s="469"/>
      <c r="D22" s="469"/>
      <c r="E22" s="459"/>
    </row>
    <row r="23" spans="1:5" ht="15">
      <c r="A23" s="457"/>
      <c r="B23" s="469"/>
      <c r="C23" s="469"/>
      <c r="D23" s="469"/>
      <c r="E23" s="459"/>
    </row>
    <row r="24" spans="1:5" ht="15">
      <c r="A24" s="457"/>
      <c r="B24" s="469"/>
      <c r="C24" s="469"/>
      <c r="D24" s="469"/>
      <c r="E24" s="459"/>
    </row>
    <row r="25" spans="1:5" ht="15">
      <c r="A25" s="457"/>
      <c r="B25" s="469"/>
      <c r="C25" s="469"/>
      <c r="D25" s="469"/>
      <c r="E25" s="459"/>
    </row>
    <row r="26" spans="1:5" ht="15">
      <c r="A26" s="457"/>
      <c r="B26" s="469"/>
      <c r="C26" s="469"/>
      <c r="D26" s="469"/>
      <c r="E26" s="459"/>
    </row>
    <row r="27" spans="1:5" ht="15">
      <c r="A27" s="457"/>
      <c r="B27" s="469"/>
      <c r="C27" s="469"/>
      <c r="D27" s="469"/>
      <c r="E27" s="459"/>
    </row>
    <row r="28" spans="1:5" ht="15">
      <c r="A28" s="457"/>
      <c r="B28" s="469"/>
      <c r="C28" s="469"/>
      <c r="D28" s="469"/>
      <c r="E28" s="459"/>
    </row>
    <row r="29" spans="1:5" ht="15">
      <c r="A29" s="457"/>
      <c r="B29" s="469"/>
      <c r="C29" s="469"/>
      <c r="D29" s="469"/>
      <c r="E29" s="459"/>
    </row>
    <row r="30" spans="1:5" ht="15">
      <c r="A30" s="457"/>
      <c r="B30" s="469"/>
      <c r="C30" s="469"/>
      <c r="D30" s="469"/>
      <c r="E30" s="459"/>
    </row>
    <row r="31" spans="1:5" ht="15">
      <c r="A31" s="457"/>
      <c r="B31" s="469"/>
      <c r="C31" s="469"/>
      <c r="D31" s="469"/>
      <c r="E31" s="459"/>
    </row>
    <row r="32" spans="1:5" ht="15">
      <c r="A32" s="457"/>
      <c r="B32" s="469"/>
      <c r="C32" s="469"/>
      <c r="D32" s="469"/>
      <c r="E32" s="459"/>
    </row>
    <row r="33" spans="1:5" ht="15">
      <c r="A33" s="457"/>
      <c r="B33" s="469"/>
      <c r="C33" s="469"/>
      <c r="D33" s="469"/>
      <c r="E33" s="459"/>
    </row>
    <row r="34" spans="1:5" ht="15">
      <c r="A34" s="457"/>
      <c r="B34" s="469"/>
      <c r="C34" s="469"/>
      <c r="D34" s="469"/>
      <c r="E34" s="459"/>
    </row>
    <row r="35" spans="1:5" ht="15">
      <c r="A35" s="457"/>
      <c r="B35" s="469"/>
      <c r="C35" s="469"/>
      <c r="D35" s="469"/>
      <c r="E35" s="459"/>
    </row>
    <row r="36" spans="1:5" ht="15">
      <c r="A36" s="457"/>
      <c r="B36" s="469"/>
      <c r="C36" s="469"/>
      <c r="D36" s="469"/>
      <c r="E36" s="459"/>
    </row>
    <row r="37" spans="1:5" ht="15">
      <c r="A37" s="457"/>
      <c r="B37" s="469"/>
      <c r="C37" s="469"/>
      <c r="D37" s="469"/>
      <c r="E37" s="459"/>
    </row>
    <row r="38" spans="1:5" ht="15">
      <c r="A38" s="457"/>
      <c r="B38" s="469"/>
      <c r="C38" s="469"/>
      <c r="D38" s="469"/>
      <c r="E38" s="459"/>
    </row>
    <row r="39" spans="1:5" ht="15">
      <c r="A39" s="457"/>
      <c r="B39" s="469"/>
      <c r="C39" s="469"/>
      <c r="D39" s="469"/>
      <c r="E39" s="459"/>
    </row>
    <row r="40" spans="1:5" ht="15">
      <c r="A40" s="457"/>
      <c r="B40" s="469"/>
      <c r="C40" s="469"/>
      <c r="D40" s="469"/>
      <c r="E40" s="459"/>
    </row>
    <row r="41" spans="1:5" ht="15">
      <c r="A41" s="457"/>
      <c r="B41" s="469"/>
      <c r="C41" s="469"/>
      <c r="D41" s="469"/>
      <c r="E41" s="459"/>
    </row>
    <row r="42" spans="1:5" ht="15">
      <c r="A42" s="457"/>
      <c r="B42" s="469"/>
      <c r="C42" s="469"/>
      <c r="D42" s="469"/>
      <c r="E42" s="459"/>
    </row>
    <row r="43" spans="1:5" ht="15">
      <c r="A43" s="457"/>
      <c r="B43" s="469"/>
      <c r="C43" s="469"/>
      <c r="D43" s="469"/>
      <c r="E43" s="459"/>
    </row>
    <row r="44" spans="1:5" ht="15">
      <c r="A44" s="457"/>
      <c r="B44" s="469"/>
      <c r="C44" s="469"/>
      <c r="D44" s="469"/>
      <c r="E44" s="459"/>
    </row>
    <row r="45" spans="1:5" ht="15">
      <c r="A45" s="457"/>
      <c r="B45" s="469"/>
      <c r="C45" s="469"/>
      <c r="D45" s="469"/>
      <c r="E45" s="459"/>
    </row>
    <row r="46" spans="1:5" ht="15">
      <c r="A46" s="432"/>
      <c r="B46" s="433"/>
      <c r="C46" s="433"/>
      <c r="D46" s="433"/>
      <c r="E46" s="434"/>
    </row>
  </sheetData>
  <sheetProtection password="DBF3" sheet="1" objects="1" scenarios="1"/>
  <mergeCells count="1">
    <mergeCell ref="A21:E46"/>
  </mergeCells>
  <printOptions/>
  <pageMargins left="0.7480314960629921" right="0.7480314960629921" top="0.984251968503937" bottom="0.984251968503937" header="0.5118110236220472" footer="0.5118110236220472"/>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Inter-American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Miguel Cuevas</dc:creator>
  <cp:keywords/>
  <dc:description/>
  <cp:lastModifiedBy>rmm</cp:lastModifiedBy>
  <cp:lastPrinted>2002-11-26T16:28:44Z</cp:lastPrinted>
  <dcterms:created xsi:type="dcterms:W3CDTF">2000-06-21T18:59:28Z</dcterms:created>
  <dcterms:modified xsi:type="dcterms:W3CDTF">2005-09-09T13:41:28Z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2067554419</vt:i4>
  </property>
  <property fmtid="{D5CDD505-2E9C-101B-9397-08002B2CF9AE}" pid="3" name="_EmailSubject">
    <vt:lpwstr>PU484 - ADESA. Informe de MDV VII (Informe Final)</vt:lpwstr>
  </property>
  <property fmtid="{D5CDD505-2E9C-101B-9397-08002B2CF9AE}" pid="4" name="_AuthorEmail">
    <vt:lpwstr>rcorvera@infonegocio.net.pe</vt:lpwstr>
  </property>
  <property fmtid="{D5CDD505-2E9C-101B-9397-08002B2CF9AE}" pid="5" name="_AuthorEmailDisplayName">
    <vt:lpwstr>Rony Corvera</vt:lpwstr>
  </property>
  <property fmtid="{D5CDD505-2E9C-101B-9397-08002B2CF9AE}" pid="6" name="_ReviewingToolsShownOnce">
    <vt:lpwstr/>
  </property>
</Properties>
</file>